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IMAC" sheetId="1" r:id="rId1"/>
    <sheet name="SMDIF" sheetId="2" r:id="rId2"/>
    <sheet name="IDAP" sheetId="3" r:id="rId3"/>
    <sheet name="OOSL" sheetId="4" r:id="rId4"/>
    <sheet name="IMD" sheetId="5" r:id="rId5"/>
  </sheets>
  <definedNames>
    <definedName name="_GoBack" localSheetId="4">'IMD'!$R$23</definedName>
  </definedNames>
  <calcPr fullCalcOnLoad="1"/>
</workbook>
</file>

<file path=xl/sharedStrings.xml><?xml version="1.0" encoding="utf-8"?>
<sst xmlns="http://schemas.openxmlformats.org/spreadsheetml/2006/main" count="649" uniqueCount="105">
  <si>
    <t>CONCEPTO</t>
  </si>
  <si>
    <t>DERECHOS</t>
  </si>
  <si>
    <t>Honorable Ayuntamiento del Municipio de Puebla 2014-2018</t>
  </si>
  <si>
    <t>Cantidades recibidas por concepto de recursos  propios 2015</t>
  </si>
  <si>
    <t>ENERO</t>
  </si>
  <si>
    <t>FEBRERO</t>
  </si>
  <si>
    <t>MARZO</t>
  </si>
  <si>
    <t>ABRIL</t>
  </si>
  <si>
    <t>MAYO</t>
  </si>
  <si>
    <t>JUNIO</t>
  </si>
  <si>
    <t>Escuela de escritura</t>
  </si>
  <si>
    <t>Teatro de la Ciudad</t>
  </si>
  <si>
    <t>-</t>
  </si>
  <si>
    <t>Intereses</t>
  </si>
  <si>
    <t>Cinefilia</t>
  </si>
  <si>
    <t>Otros</t>
  </si>
  <si>
    <t>Donativo</t>
  </si>
  <si>
    <t>Exposición UKIYO-E</t>
  </si>
  <si>
    <t>Vocación a tu barrio</t>
  </si>
  <si>
    <t> Total:</t>
  </si>
  <si>
    <t>INGRESOS PROPIOS DEL INSTITUTO MUNICIPAL DE ARTE Y CULTURA 2015</t>
  </si>
  <si>
    <t>INGRESOS PROPIOS DEL SISTEMA MUNICIPAL DIF 2015</t>
  </si>
  <si>
    <t xml:space="preserve">ENERO </t>
  </si>
  <si>
    <t>SUBDIRECCIÓN DE: SALUD</t>
  </si>
  <si>
    <t>SUBDIRECCIÓN DE: PROGRAMAS</t>
  </si>
  <si>
    <t>SUBDIRECCIÓN DE: FORTALECIMIENTO FAMILIAR</t>
  </si>
  <si>
    <t>MES</t>
  </si>
  <si>
    <t>AREA MEDICA</t>
  </si>
  <si>
    <t>PANADERIA ADULTOS MAYORES</t>
  </si>
  <si>
    <t>TALLERES Y DIPLOMADOS FORTALECIMIENTO</t>
  </si>
  <si>
    <t>DENTAL</t>
  </si>
  <si>
    <t>CLASES Y TALLERES ADULTOS MAYORES</t>
  </si>
  <si>
    <t>INSCRIPCIONES Y CLASES EMPRENDEDURISMO</t>
  </si>
  <si>
    <t>ESPECIALIDAD ORTODONCIA</t>
  </si>
  <si>
    <t>D.E. CALIENTE</t>
  </si>
  <si>
    <t>CENTROS DESARROLLO FAMILIAR</t>
  </si>
  <si>
    <t>-----</t>
  </si>
  <si>
    <t>LABORATORIO CLINICO</t>
  </si>
  <si>
    <t>D.E. FRIO</t>
  </si>
  <si>
    <t>TOTAL</t>
  </si>
  <si>
    <t>PAQUETES MEDICOS</t>
  </si>
  <si>
    <t>MUNICIPAL D.E. FRIO</t>
  </si>
  <si>
    <t>PSICOLOGIA</t>
  </si>
  <si>
    <t>C.R. UDS MOVILES</t>
  </si>
  <si>
    <t>OTROS (AREA MEDICA)</t>
  </si>
  <si>
    <t>FARMACIA</t>
  </si>
  <si>
    <t>SUBDIRECCIÓN DE: ATENCIÓN JURIDICA</t>
  </si>
  <si>
    <t>SUBDIRECCIÓN DE: DISCAPACIDAD Y GRUPOS VULNERABLES</t>
  </si>
  <si>
    <t>EXPO BAZAR CENTRO DE DÍA</t>
  </si>
  <si>
    <t>REHABILITACION</t>
  </si>
  <si>
    <t>PAQUETES MÉDICOS</t>
  </si>
  <si>
    <t>ÁREA MÉDICA</t>
  </si>
  <si>
    <t>PANADERÍA ADULTOS MAYORES</t>
  </si>
  <si>
    <t>LABORATORIO CLÍNICO</t>
  </si>
  <si>
    <t>D.E. FRÍO</t>
  </si>
  <si>
    <t>PSICOLOGÍA</t>
  </si>
  <si>
    <t>MUNICIPAL D.E. FRÍO</t>
  </si>
  <si>
    <t>REHABILITACIÓN</t>
  </si>
  <si>
    <t>INGRESOS PROPIOS DE INDUSTRIAL DE ABASTOS PUEBLA 2015</t>
  </si>
  <si>
    <t>Concepto</t>
  </si>
  <si>
    <t>Servicios Especiales</t>
  </si>
  <si>
    <t>Sanciones (Multas)</t>
  </si>
  <si>
    <t>Ingresos Extraordinarios</t>
  </si>
  <si>
    <t>Otros Ingresos</t>
  </si>
  <si>
    <t>Rendimientos Bancarios</t>
  </si>
  <si>
    <t>Botes Papeleros</t>
  </si>
  <si>
    <t>Campañas de Concientización</t>
  </si>
  <si>
    <t>Apoyo para Publicidad</t>
  </si>
  <si>
    <t>Servicios de Recolección por Contrato o Convenio</t>
  </si>
  <si>
    <t>Juegos Mecánicos</t>
  </si>
  <si>
    <t>Servicio Especial de Limpieza</t>
  </si>
  <si>
    <t>Recolección Escombro, Poda y Otros</t>
  </si>
  <si>
    <t>Material Reciclable</t>
  </si>
  <si>
    <t>INGRESOS PROPIOS DEL ORGANISMO OPERADOR DEL SERVICIO DE LIMPIA 2015</t>
  </si>
  <si>
    <t>Derechos de uso de espacios deportivos (Polideportivo José María Morelos y Pavón)</t>
  </si>
  <si>
    <t>Derechos de uso de espacios deportivos (Deportivo Xonaca II)</t>
  </si>
  <si>
    <t>Derechos de uso de espacios deportivos (Deportivo La Piedad)</t>
  </si>
  <si>
    <t>Derechos de uso de espacios deportivos (Deportivo Altepetitla)</t>
  </si>
  <si>
    <t>Derechos de uso de espacios deportivos (Complejo Multideportivo de Puebla)</t>
  </si>
  <si>
    <t>Ligas deportivas externas</t>
  </si>
  <si>
    <t>Derechos de uso de espacios deportivos (Centro Acuático Municipal Norte)</t>
  </si>
  <si>
    <t>Derechos de uso de espacios deportivos (Deportivo Santa María Xonacatepec)</t>
  </si>
  <si>
    <t>Derechos de uso de espacios deportivos (Gimnasio Puebla Sur)</t>
  </si>
  <si>
    <t>Derechos de uso de espacios deportivos (Deportivo Topoyan)</t>
  </si>
  <si>
    <t>Apoyos para Programa Ciclo Vía</t>
  </si>
  <si>
    <t>Intereses bancarios</t>
  </si>
  <si>
    <t>INGRESOS PROPIOS DEL INSTITUTO MUNICIPAL DEL DEPORTE 2015</t>
  </si>
  <si>
    <t>JULIO</t>
  </si>
  <si>
    <t>Exposiciones</t>
  </si>
  <si>
    <t>Diplomado</t>
  </si>
  <si>
    <t>AGOSTO</t>
  </si>
  <si>
    <t>Agosto</t>
  </si>
  <si>
    <t>SEPTIEMBRE</t>
  </si>
  <si>
    <t xml:space="preserve"> </t>
  </si>
  <si>
    <t>Septiembre</t>
  </si>
  <si>
    <t>OCTUBRE</t>
  </si>
  <si>
    <t>Libro no violencia</t>
  </si>
  <si>
    <t>Octubre</t>
  </si>
  <si>
    <t>Derechos de uso de espacios deportivos (Deportivo Bosques 3)</t>
  </si>
  <si>
    <t>NOVIEMBRE</t>
  </si>
  <si>
    <t>DICIEMBRE</t>
  </si>
  <si>
    <t>Proyecto alta voz</t>
  </si>
  <si>
    <t>Noviembre</t>
  </si>
  <si>
    <t>Diciembre</t>
  </si>
  <si>
    <t>Apoyo día del trabajador de Limpia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</si>
</sst>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9"/>
      <name val="Arial Narrow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9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9"/>
      <name val="Arial Narrow"/>
      <family val="2"/>
    </font>
    <font>
      <sz val="9"/>
      <color indexed="8"/>
      <name val="Arial Narrow"/>
      <family val="2"/>
    </font>
    <font>
      <b/>
      <sz val="11"/>
      <color indexed="8"/>
      <name val="Arial Narrow"/>
      <family val="2"/>
    </font>
    <font>
      <b/>
      <sz val="18"/>
      <color indexed="8"/>
      <name val="Calibri"/>
      <family val="2"/>
    </font>
    <font>
      <b/>
      <sz val="11"/>
      <color indexed="9"/>
      <name val="Arial Narrow"/>
      <family val="2"/>
    </font>
    <font>
      <b/>
      <sz val="10"/>
      <color indexed="8"/>
      <name val="Arial"/>
      <family val="2"/>
    </font>
    <font>
      <sz val="11"/>
      <color indexed="8"/>
      <name val="Arial Narrow"/>
      <family val="2"/>
    </font>
    <font>
      <sz val="10"/>
      <color indexed="8"/>
      <name val="Times New Roman"/>
      <family val="1"/>
    </font>
    <font>
      <b/>
      <sz val="12"/>
      <color indexed="9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0.5"/>
      <color indexed="9"/>
      <name val="Arial Narrow"/>
      <family val="2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b/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6"/>
      <color theme="0"/>
      <name val="Arial Narrow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9"/>
      <color rgb="FFFFFFFF"/>
      <name val="Times New Roman"/>
      <family val="1"/>
    </font>
    <font>
      <sz val="9"/>
      <color rgb="FF000000"/>
      <name val="Calibri"/>
      <family val="2"/>
    </font>
    <font>
      <b/>
      <sz val="9"/>
      <color rgb="FF000000"/>
      <name val="Times New Roman"/>
      <family val="1"/>
    </font>
    <font>
      <b/>
      <sz val="9"/>
      <color rgb="FFFFFFFF"/>
      <name val="Arial Narrow"/>
      <family val="2"/>
    </font>
    <font>
      <sz val="9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1"/>
      <color rgb="FFFFFFFF"/>
      <name val="Arial Narrow"/>
      <family val="2"/>
    </font>
    <font>
      <b/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theme="1"/>
      <name val="Times New Roman"/>
      <family val="1"/>
    </font>
    <font>
      <b/>
      <sz val="12"/>
      <color rgb="FFFFFFFF"/>
      <name val="Arial Narrow"/>
      <family val="2"/>
    </font>
    <font>
      <sz val="12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0.5"/>
      <color rgb="FFFFFFFF"/>
      <name val="Arial Narrow"/>
      <family val="2"/>
    </font>
    <font>
      <sz val="10.5"/>
      <color rgb="FF000000"/>
      <name val="Arial Narrow"/>
      <family val="2"/>
    </font>
    <font>
      <b/>
      <sz val="10.5"/>
      <color rgb="FF000000"/>
      <name val="Arial Narrow"/>
      <family val="2"/>
    </font>
    <font>
      <b/>
      <sz val="9"/>
      <color theme="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3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519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rgb="FFFFFFFF"/>
      </right>
      <top style="medium">
        <color rgb="FFFFFFFF"/>
      </top>
      <bottom style="medium"/>
    </border>
    <border>
      <left>
        <color indexed="63"/>
      </left>
      <right style="medium"/>
      <top style="medium">
        <color rgb="FFFFFFFF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>
        <color rgb="FFFFFFF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medium"/>
      <top style="thin">
        <color theme="0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>
        <color rgb="FFFFFFFF"/>
      </bottom>
    </border>
    <border>
      <left>
        <color indexed="63"/>
      </left>
      <right style="medium">
        <color rgb="FF000000"/>
      </right>
      <top style="medium"/>
      <bottom style="medium">
        <color rgb="FFFFFFFF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>
        <color rgb="FFFFFFFF"/>
      </left>
      <right>
        <color indexed="63"/>
      </right>
      <top style="medium">
        <color rgb="FFFFFFFF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rgb="FFFFFFFF"/>
      </bottom>
    </border>
    <border>
      <left style="medium"/>
      <right>
        <color indexed="63"/>
      </right>
      <top style="medium">
        <color rgb="FFFFFFFF"/>
      </top>
      <bottom style="medium"/>
    </border>
    <border>
      <left>
        <color indexed="63"/>
      </left>
      <right style="medium">
        <color rgb="FFFFFFFF"/>
      </right>
      <top style="medium">
        <color rgb="FFFFFFFF"/>
      </top>
      <bottom style="medium"/>
    </border>
    <border>
      <left>
        <color indexed="63"/>
      </left>
      <right style="medium"/>
      <top style="medium"/>
      <bottom style="medium">
        <color rgb="FFFFFFFF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3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3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4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4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44" fillId="3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5" fillId="35" borderId="1" applyNumberFormat="0" applyAlignment="0" applyProtection="0"/>
    <xf numFmtId="0" fontId="5" fillId="36" borderId="2" applyNumberFormat="0" applyAlignment="0" applyProtection="0"/>
    <xf numFmtId="0" fontId="5" fillId="36" borderId="2" applyNumberFormat="0" applyAlignment="0" applyProtection="0"/>
    <xf numFmtId="0" fontId="5" fillId="36" borderId="2" applyNumberFormat="0" applyAlignment="0" applyProtection="0"/>
    <xf numFmtId="0" fontId="5" fillId="36" borderId="2" applyNumberFormat="0" applyAlignment="0" applyProtection="0"/>
    <xf numFmtId="0" fontId="5" fillId="36" borderId="2" applyNumberFormat="0" applyAlignment="0" applyProtection="0"/>
    <xf numFmtId="0" fontId="5" fillId="36" borderId="2" applyNumberFormat="0" applyAlignment="0" applyProtection="0"/>
    <xf numFmtId="0" fontId="46" fillId="37" borderId="3" applyNumberFormat="0" applyAlignment="0" applyProtection="0"/>
    <xf numFmtId="0" fontId="6" fillId="38" borderId="4" applyNumberFormat="0" applyAlignment="0" applyProtection="0"/>
    <xf numFmtId="0" fontId="6" fillId="38" borderId="4" applyNumberFormat="0" applyAlignment="0" applyProtection="0"/>
    <xf numFmtId="0" fontId="6" fillId="38" borderId="4" applyNumberFormat="0" applyAlignment="0" applyProtection="0"/>
    <xf numFmtId="0" fontId="6" fillId="38" borderId="4" applyNumberFormat="0" applyAlignment="0" applyProtection="0"/>
    <xf numFmtId="0" fontId="6" fillId="38" borderId="4" applyNumberFormat="0" applyAlignment="0" applyProtection="0"/>
    <xf numFmtId="0" fontId="6" fillId="38" borderId="4" applyNumberFormat="0" applyAlignment="0" applyProtection="0"/>
    <xf numFmtId="0" fontId="47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4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4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43" fillId="4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4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4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49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4" fontId="2" fillId="0" borderId="0" applyFont="0" applyFill="0" applyBorder="0" applyAlignment="0" applyProtection="0"/>
    <xf numFmtId="0" fontId="50" fillId="5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7" applyNumberFormat="0" applyFont="0" applyAlignment="0" applyProtection="0"/>
    <xf numFmtId="0" fontId="2" fillId="54" borderId="8" applyNumberFormat="0" applyFont="0" applyAlignment="0" applyProtection="0"/>
    <xf numFmtId="0" fontId="2" fillId="54" borderId="8" applyNumberFormat="0" applyFont="0" applyAlignment="0" applyProtection="0"/>
    <xf numFmtId="0" fontId="2" fillId="54" borderId="8" applyNumberFormat="0" applyFont="0" applyAlignment="0" applyProtection="0"/>
    <xf numFmtId="0" fontId="2" fillId="54" borderId="8" applyNumberFormat="0" applyFont="0" applyAlignment="0" applyProtection="0"/>
    <xf numFmtId="0" fontId="2" fillId="54" borderId="8" applyNumberFormat="0" applyFont="0" applyAlignment="0" applyProtection="0"/>
    <xf numFmtId="0" fontId="2" fillId="54" borderId="8" applyNumberFormat="0" applyFont="0" applyAlignment="0" applyProtection="0"/>
    <xf numFmtId="9" fontId="0" fillId="0" borderId="0" applyFont="0" applyFill="0" applyBorder="0" applyAlignment="0" applyProtection="0"/>
    <xf numFmtId="0" fontId="52" fillId="35" borderId="9" applyNumberFormat="0" applyAlignment="0" applyProtection="0"/>
    <xf numFmtId="0" fontId="12" fillId="36" borderId="10" applyNumberFormat="0" applyAlignment="0" applyProtection="0"/>
    <xf numFmtId="0" fontId="12" fillId="36" borderId="10" applyNumberFormat="0" applyAlignment="0" applyProtection="0"/>
    <xf numFmtId="0" fontId="12" fillId="36" borderId="10" applyNumberFormat="0" applyAlignment="0" applyProtection="0"/>
    <xf numFmtId="0" fontId="12" fillId="36" borderId="10" applyNumberFormat="0" applyAlignment="0" applyProtection="0"/>
    <xf numFmtId="0" fontId="12" fillId="36" borderId="10" applyNumberFormat="0" applyAlignment="0" applyProtection="0"/>
    <xf numFmtId="0" fontId="12" fillId="36" borderId="10" applyNumberFormat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57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8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</cellStyleXfs>
  <cellXfs count="168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vertical="center"/>
    </xf>
    <xf numFmtId="4" fontId="59" fillId="0" borderId="0" xfId="0" applyNumberFormat="1" applyFont="1" applyAlignment="1">
      <alignment/>
    </xf>
    <xf numFmtId="43" fontId="60" fillId="0" borderId="19" xfId="233" applyFont="1" applyFill="1" applyBorder="1" applyAlignment="1">
      <alignment horizontal="left" vertical="center" wrapText="1"/>
    </xf>
    <xf numFmtId="0" fontId="59" fillId="0" borderId="0" xfId="0" applyFont="1" applyFill="1" applyAlignment="1">
      <alignment/>
    </xf>
    <xf numFmtId="0" fontId="61" fillId="55" borderId="20" xfId="0" applyFont="1" applyFill="1" applyBorder="1" applyAlignment="1">
      <alignment horizontal="center" wrapText="1"/>
    </xf>
    <xf numFmtId="0" fontId="61" fillId="55" borderId="21" xfId="0" applyFont="1" applyFill="1" applyBorder="1" applyAlignment="1">
      <alignment horizontal="center" wrapText="1"/>
    </xf>
    <xf numFmtId="0" fontId="61" fillId="55" borderId="21" xfId="0" applyFont="1" applyFill="1" applyBorder="1" applyAlignment="1">
      <alignment horizontal="center" vertical="top" wrapText="1"/>
    </xf>
    <xf numFmtId="0" fontId="62" fillId="0" borderId="22" xfId="0" applyFont="1" applyBorder="1" applyAlignment="1">
      <alignment wrapText="1"/>
    </xf>
    <xf numFmtId="8" fontId="62" fillId="0" borderId="23" xfId="0" applyNumberFormat="1" applyFont="1" applyBorder="1" applyAlignment="1">
      <alignment horizontal="center"/>
    </xf>
    <xf numFmtId="8" fontId="62" fillId="0" borderId="23" xfId="0" applyNumberFormat="1" applyFont="1" applyBorder="1" applyAlignment="1">
      <alignment horizontal="center" wrapText="1"/>
    </xf>
    <xf numFmtId="4" fontId="62" fillId="0" borderId="23" xfId="0" applyNumberFormat="1" applyFont="1" applyBorder="1" applyAlignment="1">
      <alignment horizontal="center" wrapText="1"/>
    </xf>
    <xf numFmtId="0" fontId="62" fillId="0" borderId="23" xfId="0" applyFont="1" applyBorder="1" applyAlignment="1">
      <alignment horizontal="center"/>
    </xf>
    <xf numFmtId="0" fontId="62" fillId="0" borderId="23" xfId="0" applyFont="1" applyBorder="1" applyAlignment="1">
      <alignment horizontal="center" wrapText="1"/>
    </xf>
    <xf numFmtId="0" fontId="63" fillId="0" borderId="24" xfId="0" applyFont="1" applyBorder="1" applyAlignment="1">
      <alignment horizontal="right"/>
    </xf>
    <xf numFmtId="8" fontId="63" fillId="0" borderId="23" xfId="0" applyNumberFormat="1" applyFont="1" applyBorder="1" applyAlignment="1">
      <alignment horizontal="center"/>
    </xf>
    <xf numFmtId="8" fontId="63" fillId="0" borderId="23" xfId="0" applyNumberFormat="1" applyFont="1" applyBorder="1" applyAlignment="1">
      <alignment horizontal="center" wrapText="1"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6" fillId="56" borderId="25" xfId="0" applyFont="1" applyFill="1" applyBorder="1" applyAlignment="1">
      <alignment horizontal="center" wrapText="1"/>
    </xf>
    <xf numFmtId="0" fontId="66" fillId="56" borderId="26" xfId="0" applyFont="1" applyFill="1" applyBorder="1" applyAlignment="1">
      <alignment horizontal="center" wrapText="1"/>
    </xf>
    <xf numFmtId="8" fontId="62" fillId="0" borderId="23" xfId="0" applyNumberFormat="1" applyFont="1" applyBorder="1" applyAlignment="1">
      <alignment horizontal="right"/>
    </xf>
    <xf numFmtId="0" fontId="59" fillId="0" borderId="0" xfId="0" applyFont="1" applyAlignment="1">
      <alignment wrapText="1"/>
    </xf>
    <xf numFmtId="0" fontId="59" fillId="0" borderId="0" xfId="0" applyFont="1" applyAlignment="1">
      <alignment vertical="center" wrapText="1"/>
    </xf>
    <xf numFmtId="4" fontId="59" fillId="0" borderId="0" xfId="0" applyNumberFormat="1" applyFont="1" applyAlignment="1">
      <alignment wrapText="1"/>
    </xf>
    <xf numFmtId="0" fontId="64" fillId="0" borderId="0" xfId="0" applyFont="1" applyAlignment="1">
      <alignment horizontal="center" wrapText="1"/>
    </xf>
    <xf numFmtId="0" fontId="67" fillId="0" borderId="22" xfId="0" applyFont="1" applyBorder="1" applyAlignment="1">
      <alignment wrapText="1"/>
    </xf>
    <xf numFmtId="8" fontId="62" fillId="0" borderId="23" xfId="0" applyNumberFormat="1" applyFont="1" applyBorder="1" applyAlignment="1">
      <alignment horizontal="right" wrapText="1"/>
    </xf>
    <xf numFmtId="0" fontId="68" fillId="0" borderId="0" xfId="0" applyFont="1" applyAlignment="1">
      <alignment horizontal="center" wrapText="1"/>
    </xf>
    <xf numFmtId="8" fontId="63" fillId="0" borderId="27" xfId="0" applyNumberFormat="1" applyFont="1" applyBorder="1" applyAlignment="1">
      <alignment horizontal="right" wrapText="1"/>
    </xf>
    <xf numFmtId="0" fontId="62" fillId="0" borderId="23" xfId="0" applyFont="1" applyBorder="1" applyAlignment="1">
      <alignment wrapText="1"/>
    </xf>
    <xf numFmtId="0" fontId="69" fillId="56" borderId="25" xfId="0" applyFont="1" applyFill="1" applyBorder="1" applyAlignment="1">
      <alignment horizontal="center" wrapText="1"/>
    </xf>
    <xf numFmtId="8" fontId="70" fillId="0" borderId="23" xfId="0" applyNumberFormat="1" applyFont="1" applyBorder="1" applyAlignment="1">
      <alignment horizontal="right" wrapText="1"/>
    </xf>
    <xf numFmtId="0" fontId="62" fillId="0" borderId="0" xfId="0" applyFont="1" applyAlignment="1">
      <alignment horizontal="center" wrapText="1"/>
    </xf>
    <xf numFmtId="8" fontId="71" fillId="0" borderId="27" xfId="0" applyNumberFormat="1" applyFont="1" applyBorder="1" applyAlignment="1">
      <alignment horizontal="right" wrapText="1"/>
    </xf>
    <xf numFmtId="8" fontId="62" fillId="0" borderId="27" xfId="0" applyNumberFormat="1" applyFont="1" applyBorder="1" applyAlignment="1">
      <alignment horizontal="right" wrapText="1"/>
    </xf>
    <xf numFmtId="8" fontId="62" fillId="0" borderId="27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64" fillId="0" borderId="28" xfId="0" applyFont="1" applyBorder="1" applyAlignment="1">
      <alignment wrapText="1"/>
    </xf>
    <xf numFmtId="0" fontId="62" fillId="0" borderId="0" xfId="0" applyFont="1" applyAlignment="1">
      <alignment horizontal="right"/>
    </xf>
    <xf numFmtId="0" fontId="62" fillId="0" borderId="22" xfId="0" applyFont="1" applyBorder="1" applyAlignment="1">
      <alignment/>
    </xf>
    <xf numFmtId="0" fontId="62" fillId="0" borderId="0" xfId="0" applyFont="1" applyAlignment="1">
      <alignment horizontal="center"/>
    </xf>
    <xf numFmtId="8" fontId="62" fillId="0" borderId="27" xfId="0" applyNumberFormat="1" applyFont="1" applyBorder="1" applyAlignment="1">
      <alignment horizontal="right"/>
    </xf>
    <xf numFmtId="0" fontId="62" fillId="0" borderId="0" xfId="0" applyFont="1" applyAlignment="1">
      <alignment/>
    </xf>
    <xf numFmtId="8" fontId="62" fillId="0" borderId="27" xfId="0" applyNumberFormat="1" applyFont="1" applyBorder="1" applyAlignment="1">
      <alignment/>
    </xf>
    <xf numFmtId="0" fontId="72" fillId="0" borderId="0" xfId="0" applyFont="1" applyBorder="1" applyAlignment="1">
      <alignment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/>
    </xf>
    <xf numFmtId="0" fontId="62" fillId="0" borderId="22" xfId="0" applyFont="1" applyBorder="1" applyAlignment="1">
      <alignment horizontal="center" wrapText="1"/>
    </xf>
    <xf numFmtId="0" fontId="62" fillId="0" borderId="22" xfId="0" applyFont="1" applyBorder="1" applyAlignment="1">
      <alignment horizontal="right"/>
    </xf>
    <xf numFmtId="0" fontId="6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5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wrapText="1"/>
    </xf>
    <xf numFmtId="8" fontId="62" fillId="0" borderId="0" xfId="0" applyNumberFormat="1" applyFont="1" applyFill="1" applyBorder="1" applyAlignment="1">
      <alignment horizontal="right"/>
    </xf>
    <xf numFmtId="0" fontId="62" fillId="0" borderId="22" xfId="0" applyFont="1" applyBorder="1" applyAlignment="1">
      <alignment horizontal="right" wrapText="1"/>
    </xf>
    <xf numFmtId="8" fontId="62" fillId="0" borderId="23" xfId="0" applyNumberFormat="1" applyFont="1" applyBorder="1" applyAlignment="1">
      <alignment/>
    </xf>
    <xf numFmtId="0" fontId="73" fillId="56" borderId="25" xfId="0" applyFont="1" applyFill="1" applyBorder="1" applyAlignment="1">
      <alignment horizontal="center" wrapText="1"/>
    </xf>
    <xf numFmtId="0" fontId="73" fillId="56" borderId="26" xfId="0" applyFont="1" applyFill="1" applyBorder="1" applyAlignment="1">
      <alignment horizontal="center" wrapText="1"/>
    </xf>
    <xf numFmtId="0" fontId="74" fillId="55" borderId="31" xfId="0" applyFont="1" applyFill="1" applyBorder="1" applyAlignment="1">
      <alignment horizontal="center"/>
    </xf>
    <xf numFmtId="0" fontId="74" fillId="55" borderId="21" xfId="0" applyFont="1" applyFill="1" applyBorder="1" applyAlignment="1">
      <alignment horizontal="center"/>
    </xf>
    <xf numFmtId="0" fontId="74" fillId="55" borderId="21" xfId="0" applyFont="1" applyFill="1" applyBorder="1" applyAlignment="1">
      <alignment horizontal="center" wrapText="1"/>
    </xf>
    <xf numFmtId="0" fontId="75" fillId="0" borderId="20" xfId="0" applyFont="1" applyBorder="1" applyAlignment="1">
      <alignment/>
    </xf>
    <xf numFmtId="8" fontId="76" fillId="0" borderId="23" xfId="0" applyNumberFormat="1" applyFont="1" applyBorder="1" applyAlignment="1">
      <alignment horizontal="center"/>
    </xf>
    <xf numFmtId="8" fontId="76" fillId="0" borderId="23" xfId="0" applyNumberFormat="1" applyFont="1" applyBorder="1" applyAlignment="1">
      <alignment horizontal="center" wrapText="1"/>
    </xf>
    <xf numFmtId="0" fontId="77" fillId="0" borderId="0" xfId="0" applyFont="1" applyAlignment="1">
      <alignment/>
    </xf>
    <xf numFmtId="0" fontId="78" fillId="55" borderId="20" xfId="0" applyFont="1" applyFill="1" applyBorder="1" applyAlignment="1">
      <alignment vertical="top" wrapText="1"/>
    </xf>
    <xf numFmtId="0" fontId="79" fillId="0" borderId="22" xfId="0" applyFont="1" applyBorder="1" applyAlignment="1">
      <alignment wrapText="1"/>
    </xf>
    <xf numFmtId="4" fontId="80" fillId="0" borderId="23" xfId="0" applyNumberFormat="1" applyFont="1" applyBorder="1" applyAlignment="1">
      <alignment horizontal="right" wrapText="1"/>
    </xf>
    <xf numFmtId="0" fontId="81" fillId="0" borderId="22" xfId="0" applyFont="1" applyBorder="1" applyAlignment="1">
      <alignment horizontal="center" wrapText="1"/>
    </xf>
    <xf numFmtId="0" fontId="79" fillId="0" borderId="23" xfId="0" applyFont="1" applyBorder="1" applyAlignment="1">
      <alignment horizontal="right" wrapText="1"/>
    </xf>
    <xf numFmtId="0" fontId="80" fillId="0" borderId="23" xfId="0" applyFont="1" applyBorder="1" applyAlignment="1">
      <alignment horizontal="right" wrapText="1"/>
    </xf>
    <xf numFmtId="0" fontId="81" fillId="0" borderId="22" xfId="0" applyFont="1" applyBorder="1" applyAlignment="1">
      <alignment horizontal="right" wrapText="1"/>
    </xf>
    <xf numFmtId="4" fontId="74" fillId="55" borderId="23" xfId="0" applyNumberFormat="1" applyFont="1" applyFill="1" applyBorder="1" applyAlignment="1">
      <alignment horizontal="right" wrapText="1"/>
    </xf>
    <xf numFmtId="0" fontId="82" fillId="55" borderId="20" xfId="0" applyFont="1" applyFill="1" applyBorder="1" applyAlignment="1">
      <alignment horizontal="center" wrapText="1"/>
    </xf>
    <xf numFmtId="0" fontId="82" fillId="55" borderId="21" xfId="0" applyFont="1" applyFill="1" applyBorder="1" applyAlignment="1">
      <alignment horizontal="center" wrapText="1"/>
    </xf>
    <xf numFmtId="0" fontId="83" fillId="0" borderId="22" xfId="0" applyFont="1" applyBorder="1" applyAlignment="1">
      <alignment horizontal="center" wrapText="1"/>
    </xf>
    <xf numFmtId="8" fontId="83" fillId="0" borderId="23" xfId="0" applyNumberFormat="1" applyFont="1" applyBorder="1" applyAlignment="1">
      <alignment horizontal="right" wrapText="1"/>
    </xf>
    <xf numFmtId="0" fontId="83" fillId="0" borderId="23" xfId="0" applyFont="1" applyBorder="1" applyAlignment="1">
      <alignment horizontal="right" wrapText="1"/>
    </xf>
    <xf numFmtId="0" fontId="84" fillId="0" borderId="22" xfId="0" applyFont="1" applyBorder="1" applyAlignment="1">
      <alignment horizontal="center" wrapText="1"/>
    </xf>
    <xf numFmtId="8" fontId="84" fillId="0" borderId="23" xfId="0" applyNumberFormat="1" applyFont="1" applyBorder="1" applyAlignment="1">
      <alignment horizontal="right" wrapText="1"/>
    </xf>
    <xf numFmtId="0" fontId="76" fillId="0" borderId="0" xfId="0" applyFont="1" applyAlignment="1">
      <alignment/>
    </xf>
    <xf numFmtId="0" fontId="85" fillId="56" borderId="32" xfId="0" applyFont="1" applyFill="1" applyBorder="1" applyAlignment="1">
      <alignment horizontal="center" vertical="center" wrapText="1"/>
    </xf>
    <xf numFmtId="0" fontId="85" fillId="56" borderId="33" xfId="0" applyFont="1" applyFill="1" applyBorder="1" applyAlignment="1">
      <alignment horizontal="center" vertical="center" wrapText="1"/>
    </xf>
    <xf numFmtId="0" fontId="86" fillId="0" borderId="34" xfId="0" applyFont="1" applyBorder="1" applyAlignment="1">
      <alignment/>
    </xf>
    <xf numFmtId="44" fontId="86" fillId="0" borderId="35" xfId="0" applyNumberFormat="1" applyFont="1" applyBorder="1" applyAlignment="1">
      <alignment/>
    </xf>
    <xf numFmtId="0" fontId="86" fillId="0" borderId="36" xfId="0" applyFont="1" applyBorder="1" applyAlignment="1">
      <alignment/>
    </xf>
    <xf numFmtId="44" fontId="86" fillId="0" borderId="37" xfId="0" applyNumberFormat="1" applyFont="1" applyBorder="1" applyAlignment="1">
      <alignment/>
    </xf>
    <xf numFmtId="0" fontId="87" fillId="0" borderId="0" xfId="0" applyFont="1" applyBorder="1" applyAlignment="1">
      <alignment horizontal="center" vertical="center"/>
    </xf>
    <xf numFmtId="44" fontId="88" fillId="0" borderId="27" xfId="0" applyNumberFormat="1" applyFont="1" applyBorder="1" applyAlignment="1">
      <alignment/>
    </xf>
    <xf numFmtId="0" fontId="86" fillId="0" borderId="0" xfId="0" applyFont="1" applyBorder="1" applyAlignment="1">
      <alignment/>
    </xf>
    <xf numFmtId="0" fontId="89" fillId="0" borderId="0" xfId="0" applyFont="1" applyAlignment="1">
      <alignment/>
    </xf>
    <xf numFmtId="0" fontId="86" fillId="0" borderId="0" xfId="0" applyFont="1" applyFill="1" applyBorder="1" applyAlignment="1">
      <alignment/>
    </xf>
    <xf numFmtId="44" fontId="76" fillId="0" borderId="0" xfId="0" applyNumberFormat="1" applyFont="1" applyFill="1" applyBorder="1" applyAlignment="1">
      <alignment/>
    </xf>
    <xf numFmtId="0" fontId="87" fillId="0" borderId="0" xfId="0" applyFont="1" applyFill="1" applyBorder="1" applyAlignment="1">
      <alignment horizontal="center" vertical="center"/>
    </xf>
    <xf numFmtId="44" fontId="88" fillId="0" borderId="0" xfId="0" applyNumberFormat="1" applyFont="1" applyFill="1" applyBorder="1" applyAlignment="1">
      <alignment/>
    </xf>
    <xf numFmtId="0" fontId="86" fillId="0" borderId="34" xfId="0" applyFont="1" applyBorder="1" applyAlignment="1">
      <alignment wrapText="1"/>
    </xf>
    <xf numFmtId="0" fontId="86" fillId="0" borderId="36" xfId="0" applyFont="1" applyBorder="1" applyAlignment="1">
      <alignment wrapText="1"/>
    </xf>
    <xf numFmtId="44" fontId="86" fillId="0" borderId="35" xfId="0" applyNumberFormat="1" applyFont="1" applyBorder="1" applyAlignment="1">
      <alignment wrapText="1"/>
    </xf>
    <xf numFmtId="0" fontId="76" fillId="0" borderId="0" xfId="0" applyFont="1" applyAlignment="1">
      <alignment wrapText="1"/>
    </xf>
    <xf numFmtId="0" fontId="87" fillId="0" borderId="0" xfId="0" applyFont="1" applyBorder="1" applyAlignment="1">
      <alignment horizontal="center" vertical="center" wrapText="1"/>
    </xf>
    <xf numFmtId="44" fontId="86" fillId="0" borderId="37" xfId="0" applyNumberFormat="1" applyFont="1" applyBorder="1" applyAlignment="1">
      <alignment wrapText="1"/>
    </xf>
    <xf numFmtId="44" fontId="88" fillId="0" borderId="27" xfId="0" applyNumberFormat="1" applyFont="1" applyBorder="1" applyAlignment="1">
      <alignment wrapText="1"/>
    </xf>
    <xf numFmtId="0" fontId="78" fillId="55" borderId="21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4" fontId="61" fillId="0" borderId="0" xfId="0" applyNumberFormat="1" applyFont="1" applyAlignment="1">
      <alignment/>
    </xf>
    <xf numFmtId="0" fontId="8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9" fillId="56" borderId="38" xfId="0" applyFont="1" applyFill="1" applyBorder="1" applyAlignment="1">
      <alignment horizontal="center" wrapText="1"/>
    </xf>
    <xf numFmtId="0" fontId="69" fillId="56" borderId="39" xfId="0" applyFont="1" applyFill="1" applyBorder="1" applyAlignment="1">
      <alignment horizontal="center" wrapText="1"/>
    </xf>
    <xf numFmtId="0" fontId="69" fillId="56" borderId="26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65" fillId="0" borderId="0" xfId="0" applyFont="1" applyAlignment="1">
      <alignment horizontal="center" wrapText="1"/>
    </xf>
    <xf numFmtId="0" fontId="8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6" fillId="0" borderId="0" xfId="0" applyFont="1" applyBorder="1" applyAlignment="1">
      <alignment wrapText="1"/>
    </xf>
    <xf numFmtId="0" fontId="89" fillId="0" borderId="0" xfId="0" applyFont="1" applyAlignment="1">
      <alignment wrapText="1"/>
    </xf>
    <xf numFmtId="0" fontId="86" fillId="0" borderId="0" xfId="0" applyFont="1" applyFill="1" applyBorder="1" applyAlignment="1">
      <alignment wrapText="1"/>
    </xf>
    <xf numFmtId="44" fontId="76" fillId="0" borderId="0" xfId="0" applyNumberFormat="1" applyFont="1" applyFill="1" applyBorder="1" applyAlignment="1">
      <alignment wrapText="1"/>
    </xf>
    <xf numFmtId="0" fontId="87" fillId="0" borderId="0" xfId="0" applyFont="1" applyFill="1" applyBorder="1" applyAlignment="1">
      <alignment horizontal="center" vertical="center" wrapText="1"/>
    </xf>
    <xf numFmtId="44" fontId="88" fillId="0" borderId="0" xfId="0" applyNumberFormat="1" applyFont="1" applyFill="1" applyBorder="1" applyAlignment="1">
      <alignment wrapText="1"/>
    </xf>
    <xf numFmtId="0" fontId="8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3" xfId="0" applyBorder="1" applyAlignment="1">
      <alignment horizontal="right" wrapText="1"/>
    </xf>
    <xf numFmtId="0" fontId="9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72" fillId="0" borderId="0" xfId="0" applyFont="1" applyBorder="1" applyAlignment="1">
      <alignment horizontal="center" vertical="center"/>
    </xf>
    <xf numFmtId="0" fontId="85" fillId="56" borderId="40" xfId="0" applyFont="1" applyFill="1" applyBorder="1" applyAlignment="1">
      <alignment horizontal="center" vertical="center" wrapText="1"/>
    </xf>
    <xf numFmtId="0" fontId="85" fillId="56" borderId="41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top" wrapText="1"/>
    </xf>
    <xf numFmtId="0" fontId="69" fillId="56" borderId="38" xfId="0" applyFont="1" applyFill="1" applyBorder="1" applyAlignment="1">
      <alignment horizontal="center" wrapText="1"/>
    </xf>
    <xf numFmtId="0" fontId="69" fillId="56" borderId="3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3" fillId="56" borderId="38" xfId="0" applyFont="1" applyFill="1" applyBorder="1" applyAlignment="1">
      <alignment horizontal="center" wrapText="1"/>
    </xf>
    <xf numFmtId="0" fontId="73" fillId="56" borderId="39" xfId="0" applyFont="1" applyFill="1" applyBorder="1" applyAlignment="1">
      <alignment horizontal="center" wrapText="1"/>
    </xf>
    <xf numFmtId="0" fontId="69" fillId="56" borderId="30" xfId="0" applyFont="1" applyFill="1" applyBorder="1" applyAlignment="1">
      <alignment horizontal="center" wrapText="1"/>
    </xf>
    <xf numFmtId="0" fontId="69" fillId="56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8" fontId="62" fillId="0" borderId="42" xfId="0" applyNumberFormat="1" applyFont="1" applyBorder="1" applyAlignment="1">
      <alignment horizontal="right" wrapText="1"/>
    </xf>
    <xf numFmtId="8" fontId="62" fillId="0" borderId="21" xfId="0" applyNumberFormat="1" applyFont="1" applyBorder="1" applyAlignment="1">
      <alignment horizontal="right" wrapText="1"/>
    </xf>
    <xf numFmtId="8" fontId="62" fillId="0" borderId="43" xfId="0" applyNumberFormat="1" applyFont="1" applyBorder="1" applyAlignment="1">
      <alignment wrapText="1"/>
    </xf>
    <xf numFmtId="0" fontId="0" fillId="0" borderId="24" xfId="0" applyBorder="1" applyAlignment="1">
      <alignment wrapText="1"/>
    </xf>
    <xf numFmtId="0" fontId="69" fillId="56" borderId="40" xfId="0" applyFont="1" applyFill="1" applyBorder="1" applyAlignment="1">
      <alignment horizontal="center" wrapText="1"/>
    </xf>
    <xf numFmtId="0" fontId="69" fillId="56" borderId="44" xfId="0" applyFont="1" applyFill="1" applyBorder="1" applyAlignment="1">
      <alignment horizontal="center" wrapText="1"/>
    </xf>
    <xf numFmtId="0" fontId="69" fillId="56" borderId="45" xfId="0" applyFont="1" applyFill="1" applyBorder="1" applyAlignment="1">
      <alignment horizontal="center" wrapText="1"/>
    </xf>
    <xf numFmtId="0" fontId="69" fillId="56" borderId="46" xfId="0" applyFont="1" applyFill="1" applyBorder="1" applyAlignment="1">
      <alignment horizontal="center" wrapText="1"/>
    </xf>
    <xf numFmtId="0" fontId="69" fillId="56" borderId="26" xfId="0" applyFont="1" applyFill="1" applyBorder="1" applyAlignment="1">
      <alignment horizontal="center" wrapText="1"/>
    </xf>
    <xf numFmtId="0" fontId="0" fillId="0" borderId="47" xfId="0" applyBorder="1" applyAlignment="1">
      <alignment wrapText="1"/>
    </xf>
    <xf numFmtId="0" fontId="69" fillId="56" borderId="48" xfId="0" applyFont="1" applyFill="1" applyBorder="1" applyAlignment="1">
      <alignment horizontal="center" wrapText="1"/>
    </xf>
    <xf numFmtId="0" fontId="69" fillId="56" borderId="49" xfId="0" applyFont="1" applyFill="1" applyBorder="1" applyAlignment="1">
      <alignment horizontal="center" wrapText="1"/>
    </xf>
    <xf numFmtId="0" fontId="69" fillId="56" borderId="50" xfId="0" applyFont="1" applyFill="1" applyBorder="1" applyAlignment="1">
      <alignment horizontal="center" wrapText="1"/>
    </xf>
    <xf numFmtId="0" fontId="62" fillId="0" borderId="42" xfId="0" applyFont="1" applyBorder="1" applyAlignment="1">
      <alignment wrapText="1"/>
    </xf>
    <xf numFmtId="0" fontId="62" fillId="0" borderId="21" xfId="0" applyFont="1" applyBorder="1" applyAlignment="1">
      <alignment wrapText="1"/>
    </xf>
    <xf numFmtId="0" fontId="62" fillId="0" borderId="44" xfId="0" applyFont="1" applyBorder="1" applyAlignment="1">
      <alignment horizontal="center" wrapText="1"/>
    </xf>
    <xf numFmtId="0" fontId="66" fillId="56" borderId="38" xfId="0" applyFont="1" applyFill="1" applyBorder="1" applyAlignment="1">
      <alignment horizontal="center" wrapText="1"/>
    </xf>
    <xf numFmtId="0" fontId="66" fillId="56" borderId="39" xfId="0" applyFont="1" applyFill="1" applyBorder="1" applyAlignment="1">
      <alignment horizontal="center" wrapText="1"/>
    </xf>
    <xf numFmtId="0" fontId="69" fillId="56" borderId="51" xfId="0" applyFont="1" applyFill="1" applyBorder="1" applyAlignment="1">
      <alignment horizontal="center" wrapText="1"/>
    </xf>
    <xf numFmtId="0" fontId="72" fillId="0" borderId="0" xfId="0" applyFont="1" applyBorder="1" applyAlignment="1">
      <alignment horizontal="left" vertical="center"/>
    </xf>
    <xf numFmtId="0" fontId="90" fillId="0" borderId="0" xfId="0" applyFont="1" applyAlignment="1">
      <alignment horizontal="center" wrapText="1"/>
    </xf>
    <xf numFmtId="0" fontId="65" fillId="0" borderId="0" xfId="0" applyFont="1" applyAlignment="1">
      <alignment horizontal="center"/>
    </xf>
    <xf numFmtId="0" fontId="72" fillId="0" borderId="0" xfId="0" applyFont="1" applyBorder="1" applyAlignment="1">
      <alignment horizontal="right" vertical="center"/>
    </xf>
    <xf numFmtId="0" fontId="65" fillId="0" borderId="0" xfId="0" applyFont="1" applyAlignment="1">
      <alignment horizontal="center" wrapText="1"/>
    </xf>
    <xf numFmtId="0" fontId="86" fillId="0" borderId="52" xfId="0" applyFont="1" applyBorder="1" applyAlignment="1">
      <alignment wrapText="1"/>
    </xf>
    <xf numFmtId="44" fontId="86" fillId="0" borderId="53" xfId="0" applyNumberFormat="1" applyFont="1" applyBorder="1" applyAlignment="1">
      <alignment wrapText="1"/>
    </xf>
  </cellXfs>
  <cellStyles count="309">
    <cellStyle name="Normal" xfId="0"/>
    <cellStyle name="20% - Énfasis1" xfId="15"/>
    <cellStyle name="20% - Énfasis1 2" xfId="16"/>
    <cellStyle name="20% - Énfasis1 2 2" xfId="17"/>
    <cellStyle name="20% - Énfasis1 2 3" xfId="18"/>
    <cellStyle name="20% - Énfasis1 3" xfId="19"/>
    <cellStyle name="20% - Énfasis1 4" xfId="20"/>
    <cellStyle name="20% - Énfasis1 5" xfId="21"/>
    <cellStyle name="20% - Énfasis2" xfId="22"/>
    <cellStyle name="20% - Énfasis2 2" xfId="23"/>
    <cellStyle name="20% - Énfasis2 2 2" xfId="24"/>
    <cellStyle name="20% - Énfasis2 2 3" xfId="25"/>
    <cellStyle name="20% - Énfasis2 3" xfId="26"/>
    <cellStyle name="20% - Énfasis2 4" xfId="27"/>
    <cellStyle name="20% - Énfasis2 5" xfId="28"/>
    <cellStyle name="20% - Énfasis3" xfId="29"/>
    <cellStyle name="20% - Énfasis3 2" xfId="30"/>
    <cellStyle name="20% - Énfasis3 2 2" xfId="31"/>
    <cellStyle name="20% - Énfasis3 2 3" xfId="32"/>
    <cellStyle name="20% - Énfasis3 3" xfId="33"/>
    <cellStyle name="20% - Énfasis3 4" xfId="34"/>
    <cellStyle name="20% - Énfasis3 5" xfId="35"/>
    <cellStyle name="20% - Énfasis4" xfId="36"/>
    <cellStyle name="20% - Énfasis4 2" xfId="37"/>
    <cellStyle name="20% - Énfasis4 2 2" xfId="38"/>
    <cellStyle name="20% - Énfasis4 2 3" xfId="39"/>
    <cellStyle name="20% - Énfasis4 3" xfId="40"/>
    <cellStyle name="20% - Énfasis4 4" xfId="41"/>
    <cellStyle name="20% - Énfasis4 5" xfId="42"/>
    <cellStyle name="20% - Énfasis5" xfId="43"/>
    <cellStyle name="20% - Énfasis5 2" xfId="44"/>
    <cellStyle name="20% - Énfasis5 2 2" xfId="45"/>
    <cellStyle name="20% - Énfasis5 2 3" xfId="46"/>
    <cellStyle name="20% - Énfasis5 3" xfId="47"/>
    <cellStyle name="20% - Énfasis5 4" xfId="48"/>
    <cellStyle name="20% - Énfasis5 5" xfId="49"/>
    <cellStyle name="20% - Énfasis6" xfId="50"/>
    <cellStyle name="20% - Énfasis6 2" xfId="51"/>
    <cellStyle name="20% - Énfasis6 2 2" xfId="52"/>
    <cellStyle name="20% - Énfasis6 2 3" xfId="53"/>
    <cellStyle name="20% - Énfasis6 3" xfId="54"/>
    <cellStyle name="20% - Énfasis6 4" xfId="55"/>
    <cellStyle name="20% - Énfasis6 5" xfId="56"/>
    <cellStyle name="40% - Énfasis1" xfId="57"/>
    <cellStyle name="40% - Énfasis1 2" xfId="58"/>
    <cellStyle name="40% - Énfasis1 2 2" xfId="59"/>
    <cellStyle name="40% - Énfasis1 2 3" xfId="60"/>
    <cellStyle name="40% - Énfasis1 3" xfId="61"/>
    <cellStyle name="40% - Énfasis1 4" xfId="62"/>
    <cellStyle name="40% - Énfasis1 5" xfId="63"/>
    <cellStyle name="40% - Énfasis2" xfId="64"/>
    <cellStyle name="40% - Énfasis2 2" xfId="65"/>
    <cellStyle name="40% - Énfasis2 2 2" xfId="66"/>
    <cellStyle name="40% - Énfasis2 2 3" xfId="67"/>
    <cellStyle name="40% - Énfasis2 3" xfId="68"/>
    <cellStyle name="40% - Énfasis2 4" xfId="69"/>
    <cellStyle name="40% - Énfasis2 5" xfId="70"/>
    <cellStyle name="40% - Énfasis3" xfId="71"/>
    <cellStyle name="40% - Énfasis3 2" xfId="72"/>
    <cellStyle name="40% - Énfasis3 2 2" xfId="73"/>
    <cellStyle name="40% - Énfasis3 2 3" xfId="74"/>
    <cellStyle name="40% - Énfasis3 3" xfId="75"/>
    <cellStyle name="40% - Énfasis3 4" xfId="76"/>
    <cellStyle name="40% - Énfasis3 5" xfId="77"/>
    <cellStyle name="40% - Énfasis4" xfId="78"/>
    <cellStyle name="40% - Énfasis4 2" xfId="79"/>
    <cellStyle name="40% - Énfasis4 2 2" xfId="80"/>
    <cellStyle name="40% - Énfasis4 2 3" xfId="81"/>
    <cellStyle name="40% - Énfasis4 3" xfId="82"/>
    <cellStyle name="40% - Énfasis4 4" xfId="83"/>
    <cellStyle name="40% - Énfasis4 5" xfId="84"/>
    <cellStyle name="40% - Énfasis5" xfId="85"/>
    <cellStyle name="40% - Énfasis5 2" xfId="86"/>
    <cellStyle name="40% - Énfasis5 2 2" xfId="87"/>
    <cellStyle name="40% - Énfasis5 2 3" xfId="88"/>
    <cellStyle name="40% - Énfasis5 3" xfId="89"/>
    <cellStyle name="40% - Énfasis5 4" xfId="90"/>
    <cellStyle name="40% - Énfasis5 5" xfId="91"/>
    <cellStyle name="40% - Énfasis6" xfId="92"/>
    <cellStyle name="40% - Énfasis6 2" xfId="93"/>
    <cellStyle name="40% - Énfasis6 2 2" xfId="94"/>
    <cellStyle name="40% - Énfasis6 2 3" xfId="95"/>
    <cellStyle name="40% - Énfasis6 3" xfId="96"/>
    <cellStyle name="40% - Énfasis6 4" xfId="97"/>
    <cellStyle name="40% - Énfasis6 5" xfId="98"/>
    <cellStyle name="60% - Énfasis1" xfId="99"/>
    <cellStyle name="60% - Énfasis1 2" xfId="100"/>
    <cellStyle name="60% - Énfasis1 2 2" xfId="101"/>
    <cellStyle name="60% - Énfasis1 2 3" xfId="102"/>
    <cellStyle name="60% - Énfasis1 3" xfId="103"/>
    <cellStyle name="60% - Énfasis1 4" xfId="104"/>
    <cellStyle name="60% - Énfasis1 5" xfId="105"/>
    <cellStyle name="60% - Énfasis2" xfId="106"/>
    <cellStyle name="60% - Énfasis2 2" xfId="107"/>
    <cellStyle name="60% - Énfasis2 2 2" xfId="108"/>
    <cellStyle name="60% - Énfasis2 2 3" xfId="109"/>
    <cellStyle name="60% - Énfasis2 3" xfId="110"/>
    <cellStyle name="60% - Énfasis2 4" xfId="111"/>
    <cellStyle name="60% - Énfasis2 5" xfId="112"/>
    <cellStyle name="60% - Énfasis3" xfId="113"/>
    <cellStyle name="60% - Énfasis3 2" xfId="114"/>
    <cellStyle name="60% - Énfasis3 2 2" xfId="115"/>
    <cellStyle name="60% - Énfasis3 2 3" xfId="116"/>
    <cellStyle name="60% - Énfasis3 3" xfId="117"/>
    <cellStyle name="60% - Énfasis3 4" xfId="118"/>
    <cellStyle name="60% - Énfasis3 5" xfId="119"/>
    <cellStyle name="60% - Énfasis4" xfId="120"/>
    <cellStyle name="60% - Énfasis4 2" xfId="121"/>
    <cellStyle name="60% - Énfasis4 2 2" xfId="122"/>
    <cellStyle name="60% - Énfasis4 2 3" xfId="123"/>
    <cellStyle name="60% - Énfasis4 3" xfId="124"/>
    <cellStyle name="60% - Énfasis4 4" xfId="125"/>
    <cellStyle name="60% - Énfasis4 5" xfId="126"/>
    <cellStyle name="60% - Énfasis5" xfId="127"/>
    <cellStyle name="60% - Énfasis5 2" xfId="128"/>
    <cellStyle name="60% - Énfasis5 2 2" xfId="129"/>
    <cellStyle name="60% - Énfasis5 2 3" xfId="130"/>
    <cellStyle name="60% - Énfasis5 3" xfId="131"/>
    <cellStyle name="60% - Énfasis5 4" xfId="132"/>
    <cellStyle name="60% - Énfasis5 5" xfId="133"/>
    <cellStyle name="60% - Énfasis6" xfId="134"/>
    <cellStyle name="60% - Énfasis6 2" xfId="135"/>
    <cellStyle name="60% - Énfasis6 2 2" xfId="136"/>
    <cellStyle name="60% - Énfasis6 2 3" xfId="137"/>
    <cellStyle name="60% - Énfasis6 3" xfId="138"/>
    <cellStyle name="60% - Énfasis6 4" xfId="139"/>
    <cellStyle name="60% - Énfasis6 5" xfId="140"/>
    <cellStyle name="Buena" xfId="141"/>
    <cellStyle name="Buena 2" xfId="142"/>
    <cellStyle name="Buena 2 2" xfId="143"/>
    <cellStyle name="Buena 2 3" xfId="144"/>
    <cellStyle name="Buena 3" xfId="145"/>
    <cellStyle name="Buena 4" xfId="146"/>
    <cellStyle name="Buena 5" xfId="147"/>
    <cellStyle name="Cálculo" xfId="148"/>
    <cellStyle name="Cálculo 2" xfId="149"/>
    <cellStyle name="Cálculo 2 2" xfId="150"/>
    <cellStyle name="Cálculo 2 3" xfId="151"/>
    <cellStyle name="Cálculo 3" xfId="152"/>
    <cellStyle name="Cálculo 4" xfId="153"/>
    <cellStyle name="Cálculo 5" xfId="154"/>
    <cellStyle name="Celda de comprobación" xfId="155"/>
    <cellStyle name="Celda de comprobación 2" xfId="156"/>
    <cellStyle name="Celda de comprobación 2 2" xfId="157"/>
    <cellStyle name="Celda de comprobación 2 3" xfId="158"/>
    <cellStyle name="Celda de comprobación 3" xfId="159"/>
    <cellStyle name="Celda de comprobación 4" xfId="160"/>
    <cellStyle name="Celda de comprobación 5" xfId="161"/>
    <cellStyle name="Celda vinculada" xfId="162"/>
    <cellStyle name="Celda vinculada 2" xfId="163"/>
    <cellStyle name="Celda vinculada 2 2" xfId="164"/>
    <cellStyle name="Celda vinculada 2 3" xfId="165"/>
    <cellStyle name="Celda vinculada 3" xfId="166"/>
    <cellStyle name="Celda vinculada 4" xfId="167"/>
    <cellStyle name="Celda vinculada 5" xfId="168"/>
    <cellStyle name="Encabezado 4" xfId="169"/>
    <cellStyle name="Encabezado 4 2" xfId="170"/>
    <cellStyle name="Encabezado 4 2 2" xfId="171"/>
    <cellStyle name="Encabezado 4 2 3" xfId="172"/>
    <cellStyle name="Encabezado 4 3" xfId="173"/>
    <cellStyle name="Encabezado 4 4" xfId="174"/>
    <cellStyle name="Encabezado 4 5" xfId="175"/>
    <cellStyle name="Énfasis1" xfId="176"/>
    <cellStyle name="Énfasis1 2" xfId="177"/>
    <cellStyle name="Énfasis1 2 2" xfId="178"/>
    <cellStyle name="Énfasis1 2 3" xfId="179"/>
    <cellStyle name="Énfasis1 3" xfId="180"/>
    <cellStyle name="Énfasis1 4" xfId="181"/>
    <cellStyle name="Énfasis1 5" xfId="182"/>
    <cellStyle name="Énfasis2" xfId="183"/>
    <cellStyle name="Énfasis2 2" xfId="184"/>
    <cellStyle name="Énfasis2 2 2" xfId="185"/>
    <cellStyle name="Énfasis2 2 3" xfId="186"/>
    <cellStyle name="Énfasis2 3" xfId="187"/>
    <cellStyle name="Énfasis2 4" xfId="188"/>
    <cellStyle name="Énfasis2 5" xfId="189"/>
    <cellStyle name="Énfasis3" xfId="190"/>
    <cellStyle name="Énfasis3 2" xfId="191"/>
    <cellStyle name="Énfasis3 2 2" xfId="192"/>
    <cellStyle name="Énfasis3 2 3" xfId="193"/>
    <cellStyle name="Énfasis3 3" xfId="194"/>
    <cellStyle name="Énfasis3 4" xfId="195"/>
    <cellStyle name="Énfasis3 5" xfId="196"/>
    <cellStyle name="Énfasis4" xfId="197"/>
    <cellStyle name="Énfasis4 2" xfId="198"/>
    <cellStyle name="Énfasis4 2 2" xfId="199"/>
    <cellStyle name="Énfasis4 2 3" xfId="200"/>
    <cellStyle name="Énfasis4 3" xfId="201"/>
    <cellStyle name="Énfasis4 4" xfId="202"/>
    <cellStyle name="Énfasis4 5" xfId="203"/>
    <cellStyle name="Énfasis5" xfId="204"/>
    <cellStyle name="Énfasis5 2" xfId="205"/>
    <cellStyle name="Énfasis5 2 2" xfId="206"/>
    <cellStyle name="Énfasis5 2 3" xfId="207"/>
    <cellStyle name="Énfasis5 3" xfId="208"/>
    <cellStyle name="Énfasis5 4" xfId="209"/>
    <cellStyle name="Énfasis5 5" xfId="210"/>
    <cellStyle name="Énfasis6" xfId="211"/>
    <cellStyle name="Énfasis6 2" xfId="212"/>
    <cellStyle name="Énfasis6 2 2" xfId="213"/>
    <cellStyle name="Énfasis6 2 3" xfId="214"/>
    <cellStyle name="Énfasis6 3" xfId="215"/>
    <cellStyle name="Énfasis6 4" xfId="216"/>
    <cellStyle name="Énfasis6 5" xfId="217"/>
    <cellStyle name="Entrada" xfId="218"/>
    <cellStyle name="Entrada 2" xfId="219"/>
    <cellStyle name="Entrada 2 2" xfId="220"/>
    <cellStyle name="Entrada 2 3" xfId="221"/>
    <cellStyle name="Entrada 3" xfId="222"/>
    <cellStyle name="Entrada 4" xfId="223"/>
    <cellStyle name="Entrada 5" xfId="224"/>
    <cellStyle name="Euro" xfId="225"/>
    <cellStyle name="Incorrecto" xfId="226"/>
    <cellStyle name="Incorrecto 2" xfId="227"/>
    <cellStyle name="Incorrecto 2 2" xfId="228"/>
    <cellStyle name="Incorrecto 2 3" xfId="229"/>
    <cellStyle name="Incorrecto 3" xfId="230"/>
    <cellStyle name="Incorrecto 4" xfId="231"/>
    <cellStyle name="Incorrecto 5" xfId="232"/>
    <cellStyle name="Comma" xfId="233"/>
    <cellStyle name="Comma [0]" xfId="234"/>
    <cellStyle name="Millares 2" xfId="235"/>
    <cellStyle name="Millares 2 2" xfId="236"/>
    <cellStyle name="Millares 2 3" xfId="237"/>
    <cellStyle name="Millares 2 4" xfId="238"/>
    <cellStyle name="Millares 3" xfId="239"/>
    <cellStyle name="Currency" xfId="240"/>
    <cellStyle name="Currency [0]" xfId="241"/>
    <cellStyle name="Moneda 2" xfId="242"/>
    <cellStyle name="Moneda 2 2" xfId="243"/>
    <cellStyle name="Moneda 2 3" xfId="244"/>
    <cellStyle name="Moneda 2 4" xfId="245"/>
    <cellStyle name="Moneda 3" xfId="246"/>
    <cellStyle name="Neutral" xfId="247"/>
    <cellStyle name="Neutral 2" xfId="248"/>
    <cellStyle name="Neutral 2 2" xfId="249"/>
    <cellStyle name="Neutral 2 3" xfId="250"/>
    <cellStyle name="Neutral 3" xfId="251"/>
    <cellStyle name="Neutral 4" xfId="252"/>
    <cellStyle name="Neutral 5" xfId="253"/>
    <cellStyle name="Normal 2" xfId="254"/>
    <cellStyle name="Normal 2 2" xfId="255"/>
    <cellStyle name="Normal 2 3" xfId="256"/>
    <cellStyle name="Normal 2 4" xfId="257"/>
    <cellStyle name="Normal 3" xfId="258"/>
    <cellStyle name="Notas" xfId="259"/>
    <cellStyle name="Notas 2" xfId="260"/>
    <cellStyle name="Notas 2 2" xfId="261"/>
    <cellStyle name="Notas 2 3" xfId="262"/>
    <cellStyle name="Notas 3" xfId="263"/>
    <cellStyle name="Notas 4" xfId="264"/>
    <cellStyle name="Notas 5" xfId="265"/>
    <cellStyle name="Percent" xfId="266"/>
    <cellStyle name="Salida" xfId="267"/>
    <cellStyle name="Salida 2" xfId="268"/>
    <cellStyle name="Salida 2 2" xfId="269"/>
    <cellStyle name="Salida 2 3" xfId="270"/>
    <cellStyle name="Salida 3" xfId="271"/>
    <cellStyle name="Salida 4" xfId="272"/>
    <cellStyle name="Salida 5" xfId="273"/>
    <cellStyle name="Texto de advertencia" xfId="274"/>
    <cellStyle name="Texto de advertencia 2" xfId="275"/>
    <cellStyle name="Texto de advertencia 2 2" xfId="276"/>
    <cellStyle name="Texto de advertencia 2 3" xfId="277"/>
    <cellStyle name="Texto de advertencia 3" xfId="278"/>
    <cellStyle name="Texto de advertencia 4" xfId="279"/>
    <cellStyle name="Texto de advertencia 5" xfId="280"/>
    <cellStyle name="Texto explicativo" xfId="281"/>
    <cellStyle name="Texto explicativo 2" xfId="282"/>
    <cellStyle name="Texto explicativo 2 2" xfId="283"/>
    <cellStyle name="Texto explicativo 2 3" xfId="284"/>
    <cellStyle name="Texto explicativo 3" xfId="285"/>
    <cellStyle name="Texto explicativo 4" xfId="286"/>
    <cellStyle name="Texto explicativo 5" xfId="287"/>
    <cellStyle name="Título" xfId="288"/>
    <cellStyle name="Título 1" xfId="289"/>
    <cellStyle name="Título 1 2" xfId="290"/>
    <cellStyle name="Título 1 2 2" xfId="291"/>
    <cellStyle name="Título 1 2 3" xfId="292"/>
    <cellStyle name="Título 1 3" xfId="293"/>
    <cellStyle name="Título 1 4" xfId="294"/>
    <cellStyle name="Título 1 5" xfId="295"/>
    <cellStyle name="Título 2" xfId="296"/>
    <cellStyle name="Título 2 2" xfId="297"/>
    <cellStyle name="Título 2 2 2" xfId="298"/>
    <cellStyle name="Título 2 2 3" xfId="299"/>
    <cellStyle name="Título 2 3" xfId="300"/>
    <cellStyle name="Título 2 4" xfId="301"/>
    <cellStyle name="Título 2 5" xfId="302"/>
    <cellStyle name="Título 3" xfId="303"/>
    <cellStyle name="Título 3 2" xfId="304"/>
    <cellStyle name="Título 3 2 2" xfId="305"/>
    <cellStyle name="Título 3 2 3" xfId="306"/>
    <cellStyle name="Título 3 3" xfId="307"/>
    <cellStyle name="Título 3 4" xfId="308"/>
    <cellStyle name="Título 3 5" xfId="309"/>
    <cellStyle name="Título 4" xfId="310"/>
    <cellStyle name="Título 4 2" xfId="311"/>
    <cellStyle name="Título 4 3" xfId="312"/>
    <cellStyle name="Título 5" xfId="313"/>
    <cellStyle name="Título 6" xfId="314"/>
    <cellStyle name="Título 7" xfId="315"/>
    <cellStyle name="Total" xfId="316"/>
    <cellStyle name="Total 2" xfId="317"/>
    <cellStyle name="Total 2 2" xfId="318"/>
    <cellStyle name="Total 2 3" xfId="319"/>
    <cellStyle name="Total 3" xfId="320"/>
    <cellStyle name="Total 4" xfId="321"/>
    <cellStyle name="Total 5" xfId="3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190500</xdr:rowOff>
    </xdr:from>
    <xdr:to>
      <xdr:col>1</xdr:col>
      <xdr:colOff>447675</xdr:colOff>
      <xdr:row>2</xdr:row>
      <xdr:rowOff>466725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2438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190500</xdr:rowOff>
    </xdr:from>
    <xdr:to>
      <xdr:col>2</xdr:col>
      <xdr:colOff>257175</xdr:colOff>
      <xdr:row>3</xdr:row>
      <xdr:rowOff>38100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2743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190500</xdr:rowOff>
    </xdr:from>
    <xdr:to>
      <xdr:col>2</xdr:col>
      <xdr:colOff>333375</xdr:colOff>
      <xdr:row>3</xdr:row>
      <xdr:rowOff>38100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2762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190500</xdr:rowOff>
    </xdr:from>
    <xdr:to>
      <xdr:col>1</xdr:col>
      <xdr:colOff>19050</xdr:colOff>
      <xdr:row>3</xdr:row>
      <xdr:rowOff>38100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2743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190500</xdr:rowOff>
    </xdr:from>
    <xdr:to>
      <xdr:col>0</xdr:col>
      <xdr:colOff>3343275</xdr:colOff>
      <xdr:row>3</xdr:row>
      <xdr:rowOff>38100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2962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9"/>
  <sheetViews>
    <sheetView tabSelected="1" view="pageLayout" zoomScale="80" zoomScaleNormal="90" zoomScalePageLayoutView="80" workbookViewId="0" topLeftCell="A1">
      <selection activeCell="L1" sqref="L1"/>
    </sheetView>
  </sheetViews>
  <sheetFormatPr defaultColWidth="11.421875" defaultRowHeight="15"/>
  <cols>
    <col min="1" max="1" width="35.57421875" style="1" customWidth="1"/>
    <col min="2" max="2" width="14.421875" style="1" customWidth="1"/>
    <col min="3" max="3" width="12.7109375" style="1" customWidth="1"/>
    <col min="4" max="4" width="12.28125" style="1" customWidth="1"/>
    <col min="5" max="5" width="14.57421875" style="1" customWidth="1"/>
    <col min="6" max="6" width="12.8515625" style="1" customWidth="1"/>
    <col min="7" max="7" width="13.421875" style="1" customWidth="1"/>
    <col min="8" max="8" width="12.8515625" style="1" customWidth="1"/>
    <col min="9" max="9" width="12.57421875" style="1" customWidth="1"/>
    <col min="10" max="10" width="14.00390625" style="1" customWidth="1"/>
    <col min="11" max="12" width="12.57421875" style="1" customWidth="1"/>
    <col min="13" max="13" width="13.28125" style="1" customWidth="1"/>
    <col min="14" max="16384" width="11.421875" style="1" customWidth="1"/>
  </cols>
  <sheetData>
    <row r="1" ht="21.75" customHeight="1"/>
    <row r="2" spans="2:8" ht="21.75" customHeight="1">
      <c r="B2" s="2"/>
      <c r="C2" s="2"/>
      <c r="D2" s="2"/>
      <c r="E2" s="2"/>
      <c r="F2" s="2"/>
      <c r="G2" s="2"/>
      <c r="H2" s="2"/>
    </row>
    <row r="3" spans="1:11" ht="42" customHeight="1">
      <c r="A3" s="129" t="s">
        <v>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8" ht="21.75" customHeight="1">
      <c r="A4" s="127" t="s">
        <v>3</v>
      </c>
      <c r="B4" s="127"/>
      <c r="C4" s="127"/>
      <c r="D4" s="127"/>
      <c r="E4" s="127"/>
      <c r="F4" s="127"/>
      <c r="G4" s="127"/>
      <c r="H4" s="127"/>
    </row>
    <row r="5" spans="1:8" ht="24" customHeight="1" thickBot="1">
      <c r="A5" s="128" t="s">
        <v>20</v>
      </c>
      <c r="B5" s="128"/>
      <c r="C5" s="128"/>
      <c r="D5" s="128"/>
      <c r="E5" s="128"/>
      <c r="F5" s="128"/>
      <c r="G5" s="128"/>
      <c r="H5" s="128"/>
    </row>
    <row r="6" spans="1:13" ht="16.5" thickBot="1">
      <c r="A6" s="6" t="s">
        <v>0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8" t="s">
        <v>9</v>
      </c>
      <c r="H6" s="7" t="s">
        <v>87</v>
      </c>
      <c r="I6" s="7" t="s">
        <v>90</v>
      </c>
      <c r="J6" s="7" t="s">
        <v>92</v>
      </c>
      <c r="K6" s="7" t="s">
        <v>95</v>
      </c>
      <c r="L6" s="7" t="s">
        <v>99</v>
      </c>
      <c r="M6" s="7" t="s">
        <v>100</v>
      </c>
    </row>
    <row r="7" spans="1:13" ht="16.5" thickBot="1">
      <c r="A7" s="9" t="s">
        <v>10</v>
      </c>
      <c r="B7" s="10">
        <v>1050</v>
      </c>
      <c r="C7" s="11">
        <v>25350</v>
      </c>
      <c r="D7" s="11">
        <v>11700</v>
      </c>
      <c r="E7" s="12">
        <v>2370</v>
      </c>
      <c r="F7" s="12">
        <v>17450</v>
      </c>
      <c r="G7" s="12">
        <v>14500</v>
      </c>
      <c r="H7" s="12">
        <v>3500</v>
      </c>
      <c r="I7" s="12">
        <v>3250</v>
      </c>
      <c r="J7" s="12">
        <v>28450</v>
      </c>
      <c r="K7" s="12">
        <v>2550</v>
      </c>
      <c r="L7" s="12">
        <v>4600</v>
      </c>
      <c r="M7" s="12">
        <v>2000</v>
      </c>
    </row>
    <row r="8" spans="1:13" ht="16.5" thickBot="1">
      <c r="A8" s="9" t="s">
        <v>11</v>
      </c>
      <c r="B8" s="13" t="s">
        <v>12</v>
      </c>
      <c r="C8" s="14" t="s">
        <v>12</v>
      </c>
      <c r="D8" s="11">
        <v>600</v>
      </c>
      <c r="E8" s="14" t="s">
        <v>12</v>
      </c>
      <c r="F8" s="12">
        <v>1200</v>
      </c>
      <c r="G8" s="14">
        <v>900</v>
      </c>
      <c r="H8" s="12">
        <v>1200</v>
      </c>
      <c r="I8" s="12">
        <v>25265</v>
      </c>
      <c r="J8" s="12">
        <v>12740</v>
      </c>
      <c r="K8" s="12" t="s">
        <v>12</v>
      </c>
      <c r="L8" s="12">
        <v>900</v>
      </c>
      <c r="M8" s="12">
        <v>1600</v>
      </c>
    </row>
    <row r="9" spans="1:13" ht="16.5" thickBot="1">
      <c r="A9" s="9" t="s">
        <v>13</v>
      </c>
      <c r="B9" s="13" t="s">
        <v>12</v>
      </c>
      <c r="C9" s="14" t="s">
        <v>12</v>
      </c>
      <c r="D9" s="11">
        <v>956.89</v>
      </c>
      <c r="E9" s="14">
        <v>20.06</v>
      </c>
      <c r="F9" s="14">
        <v>23.81</v>
      </c>
      <c r="G9" s="14">
        <v>400.97</v>
      </c>
      <c r="H9" s="14" t="s">
        <v>12</v>
      </c>
      <c r="I9" s="12">
        <v>52.79</v>
      </c>
      <c r="J9" s="12">
        <v>31.78</v>
      </c>
      <c r="K9" s="12">
        <v>24.18</v>
      </c>
      <c r="L9" s="12">
        <v>45.77</v>
      </c>
      <c r="M9" s="12">
        <v>24.31</v>
      </c>
    </row>
    <row r="10" spans="1:13" ht="16.5" thickBot="1">
      <c r="A10" s="9" t="s">
        <v>14</v>
      </c>
      <c r="B10" s="13" t="s">
        <v>12</v>
      </c>
      <c r="C10" s="14" t="s">
        <v>12</v>
      </c>
      <c r="D10" s="14" t="s">
        <v>12</v>
      </c>
      <c r="E10" s="12">
        <v>4035</v>
      </c>
      <c r="F10" s="14" t="s">
        <v>12</v>
      </c>
      <c r="G10" s="14" t="s">
        <v>12</v>
      </c>
      <c r="H10" s="14" t="s">
        <v>12</v>
      </c>
      <c r="I10" s="12" t="s">
        <v>12</v>
      </c>
      <c r="J10" s="12" t="s">
        <v>12</v>
      </c>
      <c r="K10" s="12" t="s">
        <v>12</v>
      </c>
      <c r="L10" s="12" t="s">
        <v>12</v>
      </c>
      <c r="M10" s="12" t="s">
        <v>12</v>
      </c>
    </row>
    <row r="11" spans="1:13" ht="16.5" thickBot="1">
      <c r="A11" s="9" t="s">
        <v>15</v>
      </c>
      <c r="B11" s="13" t="s">
        <v>12</v>
      </c>
      <c r="C11" s="14" t="s">
        <v>12</v>
      </c>
      <c r="D11" s="14" t="s">
        <v>12</v>
      </c>
      <c r="E11" s="12">
        <v>7320</v>
      </c>
      <c r="F11" s="12">
        <v>5127.02</v>
      </c>
      <c r="G11" s="14" t="s">
        <v>12</v>
      </c>
      <c r="H11" s="12">
        <v>12828.61</v>
      </c>
      <c r="I11" s="12">
        <v>217500</v>
      </c>
      <c r="J11" s="12">
        <v>3108</v>
      </c>
      <c r="K11" s="12">
        <v>15800</v>
      </c>
      <c r="L11" s="12">
        <v>879.25</v>
      </c>
      <c r="M11" s="12">
        <v>879.25</v>
      </c>
    </row>
    <row r="12" spans="1:13" ht="16.5" thickBot="1">
      <c r="A12" s="9" t="s">
        <v>16</v>
      </c>
      <c r="B12" s="13" t="s">
        <v>12</v>
      </c>
      <c r="C12" s="14" t="s">
        <v>12</v>
      </c>
      <c r="D12" s="14" t="s">
        <v>12</v>
      </c>
      <c r="E12" s="12">
        <v>27500</v>
      </c>
      <c r="F12" s="14" t="s">
        <v>12</v>
      </c>
      <c r="G12" s="14" t="s">
        <v>12</v>
      </c>
      <c r="H12" s="14" t="s">
        <v>12</v>
      </c>
      <c r="I12" s="12" t="s">
        <v>12</v>
      </c>
      <c r="J12" s="12" t="s">
        <v>12</v>
      </c>
      <c r="K12" s="12">
        <v>325165.25</v>
      </c>
      <c r="L12" s="12">
        <v>372983.75</v>
      </c>
      <c r="M12" s="12">
        <v>521130</v>
      </c>
    </row>
    <row r="13" spans="1:13" ht="16.5" thickBot="1">
      <c r="A13" s="9" t="s">
        <v>17</v>
      </c>
      <c r="B13" s="13" t="s">
        <v>12</v>
      </c>
      <c r="C13" s="14" t="s">
        <v>12</v>
      </c>
      <c r="D13" s="14" t="s">
        <v>12</v>
      </c>
      <c r="E13" s="14" t="s">
        <v>12</v>
      </c>
      <c r="F13" s="14" t="s">
        <v>12</v>
      </c>
      <c r="G13" s="12">
        <v>45740</v>
      </c>
      <c r="H13" s="14" t="s">
        <v>12</v>
      </c>
      <c r="I13" s="12" t="s">
        <v>12</v>
      </c>
      <c r="J13" s="12" t="s">
        <v>12</v>
      </c>
      <c r="K13" s="12" t="s">
        <v>12</v>
      </c>
      <c r="L13" s="12" t="s">
        <v>12</v>
      </c>
      <c r="M13" s="12" t="s">
        <v>12</v>
      </c>
    </row>
    <row r="14" spans="1:13" ht="16.5" thickBot="1">
      <c r="A14" s="9" t="s">
        <v>18</v>
      </c>
      <c r="B14" s="13" t="s">
        <v>12</v>
      </c>
      <c r="C14" s="14" t="s">
        <v>12</v>
      </c>
      <c r="D14" s="14" t="s">
        <v>12</v>
      </c>
      <c r="E14" s="14" t="s">
        <v>12</v>
      </c>
      <c r="F14" s="14" t="s">
        <v>12</v>
      </c>
      <c r="G14" s="12">
        <v>7600</v>
      </c>
      <c r="H14" s="12">
        <v>32515</v>
      </c>
      <c r="I14" s="12">
        <v>1290</v>
      </c>
      <c r="J14" s="12" t="s">
        <v>12</v>
      </c>
      <c r="K14" s="12" t="s">
        <v>12</v>
      </c>
      <c r="L14" s="12" t="s">
        <v>12</v>
      </c>
      <c r="M14" s="12" t="s">
        <v>12</v>
      </c>
    </row>
    <row r="15" spans="1:13" ht="16.5" thickBot="1">
      <c r="A15" s="9" t="s">
        <v>88</v>
      </c>
      <c r="B15" s="13" t="s">
        <v>12</v>
      </c>
      <c r="C15" s="13" t="s">
        <v>12</v>
      </c>
      <c r="D15" s="13" t="s">
        <v>12</v>
      </c>
      <c r="E15" s="13" t="s">
        <v>12</v>
      </c>
      <c r="F15" s="13" t="s">
        <v>12</v>
      </c>
      <c r="G15" s="13" t="s">
        <v>12</v>
      </c>
      <c r="H15" s="13" t="s">
        <v>12</v>
      </c>
      <c r="I15" s="12">
        <v>83460</v>
      </c>
      <c r="J15" s="12">
        <v>82202.5</v>
      </c>
      <c r="K15" s="12" t="s">
        <v>12</v>
      </c>
      <c r="L15" s="12" t="s">
        <v>12</v>
      </c>
      <c r="M15" s="12" t="s">
        <v>12</v>
      </c>
    </row>
    <row r="16" spans="1:13" ht="16.5" thickBot="1">
      <c r="A16" s="9" t="s">
        <v>89</v>
      </c>
      <c r="B16" s="13" t="s">
        <v>12</v>
      </c>
      <c r="C16" s="13" t="s">
        <v>12</v>
      </c>
      <c r="D16" s="13" t="s">
        <v>12</v>
      </c>
      <c r="E16" s="13" t="s">
        <v>12</v>
      </c>
      <c r="F16" s="13" t="s">
        <v>12</v>
      </c>
      <c r="G16" s="13" t="s">
        <v>12</v>
      </c>
      <c r="H16" s="13" t="s">
        <v>12</v>
      </c>
      <c r="I16" s="12">
        <v>100700</v>
      </c>
      <c r="J16" s="12">
        <v>8950</v>
      </c>
      <c r="K16" s="12" t="s">
        <v>12</v>
      </c>
      <c r="L16" s="12" t="s">
        <v>12</v>
      </c>
      <c r="M16" s="12" t="s">
        <v>12</v>
      </c>
    </row>
    <row r="17" spans="1:13" ht="16.5" thickBot="1">
      <c r="A17" s="9" t="s">
        <v>96</v>
      </c>
      <c r="B17" s="13" t="s">
        <v>12</v>
      </c>
      <c r="C17" s="13" t="s">
        <v>12</v>
      </c>
      <c r="D17" s="13" t="s">
        <v>12</v>
      </c>
      <c r="E17" s="13" t="s">
        <v>12</v>
      </c>
      <c r="F17" s="13" t="s">
        <v>12</v>
      </c>
      <c r="G17" s="13" t="s">
        <v>12</v>
      </c>
      <c r="H17" s="13" t="s">
        <v>12</v>
      </c>
      <c r="I17" s="13" t="s">
        <v>12</v>
      </c>
      <c r="J17" s="13" t="s">
        <v>12</v>
      </c>
      <c r="K17" s="12">
        <v>2250</v>
      </c>
      <c r="L17" s="12" t="s">
        <v>12</v>
      </c>
      <c r="M17" s="12" t="s">
        <v>12</v>
      </c>
    </row>
    <row r="18" spans="1:13" ht="16.5" thickBot="1">
      <c r="A18" s="9" t="s">
        <v>101</v>
      </c>
      <c r="B18" s="13" t="s">
        <v>12</v>
      </c>
      <c r="C18" s="13" t="s">
        <v>12</v>
      </c>
      <c r="D18" s="13" t="s">
        <v>12</v>
      </c>
      <c r="E18" s="13" t="s">
        <v>12</v>
      </c>
      <c r="F18" s="13" t="s">
        <v>12</v>
      </c>
      <c r="G18" s="13" t="s">
        <v>12</v>
      </c>
      <c r="H18" s="13" t="s">
        <v>12</v>
      </c>
      <c r="I18" s="13" t="s">
        <v>12</v>
      </c>
      <c r="J18" s="13" t="s">
        <v>12</v>
      </c>
      <c r="K18" s="12" t="s">
        <v>12</v>
      </c>
      <c r="L18" s="12" t="s">
        <v>12</v>
      </c>
      <c r="M18" s="12">
        <v>92067.3</v>
      </c>
    </row>
    <row r="19" spans="1:13" ht="16.5" thickBot="1">
      <c r="A19" s="15" t="s">
        <v>19</v>
      </c>
      <c r="B19" s="16">
        <v>1050</v>
      </c>
      <c r="C19" s="17">
        <v>25350</v>
      </c>
      <c r="D19" s="17">
        <v>13256.89</v>
      </c>
      <c r="E19" s="17">
        <v>41245.06</v>
      </c>
      <c r="F19" s="17">
        <v>23800.83</v>
      </c>
      <c r="G19" s="17">
        <v>69140.97</v>
      </c>
      <c r="H19" s="17">
        <v>50043.61</v>
      </c>
      <c r="I19" s="17">
        <f>SUM(I7:I16)</f>
        <v>431517.79000000004</v>
      </c>
      <c r="J19" s="17">
        <f>SUM(J7:J17)</f>
        <v>135482.28</v>
      </c>
      <c r="K19" s="17">
        <f>SUM(K7:K17)</f>
        <v>345789.43</v>
      </c>
      <c r="L19" s="17">
        <v>379408.77</v>
      </c>
      <c r="M19" s="17">
        <v>617700.86</v>
      </c>
    </row>
  </sheetData>
  <sheetProtection/>
  <mergeCells count="3">
    <mergeCell ref="A4:H4"/>
    <mergeCell ref="A5:H5"/>
    <mergeCell ref="A3:K3"/>
  </mergeCells>
  <printOptions horizontalCentered="1"/>
  <pageMargins left="0.29296875" right="0.8661417322834646" top="0.7480314960629921" bottom="0.7480314960629921" header="0.31496062992125984" footer="0.31496062992125984"/>
  <pageSetup fitToHeight="0" fitToWidth="1" horizontalDpi="600" verticalDpi="600" orientation="landscape" scale="64" r:id="rId2"/>
  <headerFooter>
    <oddFooter>&amp;RFuente: Organismos del Ayuntamiento
Enero 2016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97"/>
  <sheetViews>
    <sheetView view="pageLayout" zoomScale="80" zoomScaleNormal="90" zoomScalePageLayoutView="80" workbookViewId="0" topLeftCell="A1">
      <selection activeCell="G1" sqref="G1"/>
    </sheetView>
  </sheetViews>
  <sheetFormatPr defaultColWidth="11.421875" defaultRowHeight="15"/>
  <cols>
    <col min="1" max="1" width="25.57421875" style="24" customWidth="1"/>
    <col min="2" max="2" width="17.421875" style="24" customWidth="1"/>
    <col min="3" max="3" width="12.8515625" style="24" customWidth="1"/>
    <col min="4" max="4" width="31.57421875" style="24" customWidth="1"/>
    <col min="5" max="5" width="18.28125" style="24" customWidth="1"/>
    <col min="6" max="6" width="11.00390625" style="24" customWidth="1"/>
    <col min="7" max="7" width="26.7109375" style="24" customWidth="1"/>
    <col min="8" max="8" width="13.421875" style="24" customWidth="1"/>
    <col min="9" max="9" width="18.28125" style="24" hidden="1" customWidth="1"/>
    <col min="10" max="10" width="22.57421875" style="24" hidden="1" customWidth="1"/>
    <col min="11" max="11" width="18.140625" style="24" hidden="1" customWidth="1"/>
    <col min="12" max="12" width="20.00390625" style="24" hidden="1" customWidth="1"/>
    <col min="13" max="13" width="1.1484375" style="24" hidden="1" customWidth="1"/>
    <col min="14" max="14" width="16.140625" style="24" bestFit="1" customWidth="1"/>
    <col min="15" max="16384" width="11.421875" style="24" customWidth="1"/>
  </cols>
  <sheetData>
    <row r="1" ht="21.75" customHeight="1"/>
    <row r="2" spans="2:13" ht="21.75" customHeight="1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2:13" s="110" customFormat="1" ht="42" customHeight="1">
      <c r="B3" s="47"/>
      <c r="C3" s="47"/>
      <c r="D3" s="161" t="s">
        <v>2</v>
      </c>
      <c r="E3" s="161"/>
      <c r="F3" s="161"/>
      <c r="G3" s="161"/>
      <c r="H3" s="161"/>
      <c r="I3" s="47"/>
      <c r="J3" s="47"/>
      <c r="K3" s="47"/>
      <c r="L3" s="47"/>
      <c r="M3" s="47"/>
    </row>
    <row r="4" spans="1:13" ht="21.75" customHeight="1">
      <c r="A4" s="162" t="s">
        <v>3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2:13" ht="20.25">
      <c r="B5" s="4"/>
      <c r="H5" s="26"/>
      <c r="I5" s="26"/>
      <c r="J5" s="26"/>
      <c r="K5" s="26"/>
      <c r="L5" s="26"/>
      <c r="M5" s="26"/>
    </row>
    <row r="6" spans="1:8" ht="18.75">
      <c r="A6" s="115"/>
      <c r="B6" s="110"/>
      <c r="C6" s="110"/>
      <c r="D6" s="110"/>
      <c r="E6" s="110"/>
      <c r="F6" s="110"/>
      <c r="G6" s="110"/>
      <c r="H6" s="110"/>
    </row>
    <row r="7" spans="1:8" ht="18.75">
      <c r="A7" s="133" t="s">
        <v>21</v>
      </c>
      <c r="B7" s="133"/>
      <c r="C7" s="133"/>
      <c r="D7" s="133"/>
      <c r="E7" s="133"/>
      <c r="F7" s="133"/>
      <c r="G7" s="133"/>
      <c r="H7" s="133"/>
    </row>
    <row r="8" spans="1:8" ht="15.75">
      <c r="A8" s="27"/>
      <c r="B8" s="110"/>
      <c r="C8" s="110"/>
      <c r="D8" s="110"/>
      <c r="E8" s="110"/>
      <c r="F8" s="110"/>
      <c r="G8" s="110"/>
      <c r="H8" s="110"/>
    </row>
    <row r="9" spans="1:8" ht="16.5" thickBot="1">
      <c r="A9" s="27" t="s">
        <v>22</v>
      </c>
      <c r="B9" s="110"/>
      <c r="C9" s="110"/>
      <c r="D9" s="110"/>
      <c r="E9" s="110"/>
      <c r="F9" s="110"/>
      <c r="G9" s="110"/>
      <c r="H9" s="110"/>
    </row>
    <row r="10" spans="1:8" ht="32.25" customHeight="1" thickBot="1">
      <c r="A10" s="158" t="s">
        <v>23</v>
      </c>
      <c r="B10" s="159"/>
      <c r="C10" s="110"/>
      <c r="D10" s="158" t="s">
        <v>24</v>
      </c>
      <c r="E10" s="159"/>
      <c r="F10" s="110"/>
      <c r="G10" s="158" t="s">
        <v>25</v>
      </c>
      <c r="H10" s="159"/>
    </row>
    <row r="11" spans="1:8" ht="16.5" thickBot="1">
      <c r="A11" s="21" t="s">
        <v>0</v>
      </c>
      <c r="B11" s="22" t="s">
        <v>26</v>
      </c>
      <c r="C11" s="110"/>
      <c r="D11" s="21" t="s">
        <v>0</v>
      </c>
      <c r="E11" s="22" t="s">
        <v>26</v>
      </c>
      <c r="F11" s="110"/>
      <c r="G11" s="21" t="s">
        <v>0</v>
      </c>
      <c r="H11" s="22" t="s">
        <v>26</v>
      </c>
    </row>
    <row r="12" spans="1:8" ht="25.5" thickBot="1">
      <c r="A12" s="28" t="s">
        <v>27</v>
      </c>
      <c r="B12" s="29">
        <v>49955.3</v>
      </c>
      <c r="C12" s="110"/>
      <c r="D12" s="28" t="s">
        <v>28</v>
      </c>
      <c r="E12" s="29">
        <v>22769</v>
      </c>
      <c r="F12" s="110"/>
      <c r="G12" s="28" t="s">
        <v>29</v>
      </c>
      <c r="H12" s="29">
        <v>6150</v>
      </c>
    </row>
    <row r="13" spans="1:8" ht="30.75" customHeight="1" thickBot="1">
      <c r="A13" s="28" t="s">
        <v>30</v>
      </c>
      <c r="B13" s="29">
        <v>63470</v>
      </c>
      <c r="C13" s="110"/>
      <c r="D13" s="28" t="s">
        <v>31</v>
      </c>
      <c r="E13" s="29">
        <v>550</v>
      </c>
      <c r="F13" s="110"/>
      <c r="G13" s="28" t="s">
        <v>32</v>
      </c>
      <c r="H13" s="29">
        <v>98580</v>
      </c>
    </row>
    <row r="14" spans="1:8" ht="16.5" thickBot="1">
      <c r="A14" s="28" t="s">
        <v>33</v>
      </c>
      <c r="B14" s="29">
        <v>23355</v>
      </c>
      <c r="C14" s="110"/>
      <c r="D14" s="28" t="s">
        <v>34</v>
      </c>
      <c r="E14" s="29">
        <v>10424.4</v>
      </c>
      <c r="F14" s="110"/>
      <c r="G14" s="28" t="s">
        <v>35</v>
      </c>
      <c r="H14" s="14" t="s">
        <v>36</v>
      </c>
    </row>
    <row r="15" spans="1:8" ht="16.5" thickBot="1">
      <c r="A15" s="28" t="s">
        <v>37</v>
      </c>
      <c r="B15" s="29">
        <v>22060</v>
      </c>
      <c r="C15" s="110"/>
      <c r="D15" s="28" t="s">
        <v>38</v>
      </c>
      <c r="E15" s="29">
        <v>180836.45</v>
      </c>
      <c r="F15" s="110"/>
      <c r="G15" s="30" t="s">
        <v>39</v>
      </c>
      <c r="H15" s="31">
        <v>104730</v>
      </c>
    </row>
    <row r="16" spans="1:8" ht="16.5" thickBot="1">
      <c r="A16" s="28" t="s">
        <v>40</v>
      </c>
      <c r="B16" s="32"/>
      <c r="C16" s="110"/>
      <c r="D16" s="28" t="s">
        <v>41</v>
      </c>
      <c r="E16" s="29">
        <v>10436</v>
      </c>
      <c r="F16" s="110"/>
      <c r="G16" s="110"/>
      <c r="H16" s="110"/>
    </row>
    <row r="17" spans="1:8" ht="16.5" thickBot="1">
      <c r="A17" s="28" t="s">
        <v>42</v>
      </c>
      <c r="B17" s="29">
        <v>22218</v>
      </c>
      <c r="C17" s="110"/>
      <c r="D17" s="28" t="s">
        <v>43</v>
      </c>
      <c r="E17" s="14" t="s">
        <v>36</v>
      </c>
      <c r="F17" s="110"/>
      <c r="G17" s="110"/>
      <c r="H17" s="110"/>
    </row>
    <row r="18" spans="1:8" ht="16.5" thickBot="1">
      <c r="A18" s="28" t="s">
        <v>44</v>
      </c>
      <c r="B18" s="14" t="s">
        <v>36</v>
      </c>
      <c r="C18" s="110"/>
      <c r="D18" s="30" t="s">
        <v>39</v>
      </c>
      <c r="E18" s="31">
        <v>225015.85</v>
      </c>
      <c r="F18" s="110"/>
      <c r="G18" s="110"/>
      <c r="H18" s="110"/>
    </row>
    <row r="19" spans="1:8" ht="16.5" thickBot="1">
      <c r="A19" s="28" t="s">
        <v>45</v>
      </c>
      <c r="B19" s="29">
        <v>648.5</v>
      </c>
      <c r="C19" s="110"/>
      <c r="D19" s="110"/>
      <c r="E19" s="110"/>
      <c r="F19" s="110"/>
      <c r="G19" s="110"/>
      <c r="H19" s="110"/>
    </row>
    <row r="20" spans="1:8" ht="16.5" thickBot="1">
      <c r="A20" s="30" t="s">
        <v>39</v>
      </c>
      <c r="B20" s="31">
        <v>181706.8</v>
      </c>
      <c r="C20" s="110"/>
      <c r="D20" s="110"/>
      <c r="E20" s="110"/>
      <c r="F20" s="110"/>
      <c r="G20" s="110"/>
      <c r="H20" s="110"/>
    </row>
    <row r="21" spans="1:8" ht="24" customHeight="1" thickBot="1" thickTop="1">
      <c r="A21" s="110"/>
      <c r="B21" s="110"/>
      <c r="C21" s="110"/>
      <c r="D21" s="158" t="s">
        <v>46</v>
      </c>
      <c r="E21" s="159"/>
      <c r="F21" s="110"/>
      <c r="G21" s="158" t="s">
        <v>47</v>
      </c>
      <c r="H21" s="159"/>
    </row>
    <row r="22" spans="1:8" ht="16.5" thickBot="1">
      <c r="A22" s="110"/>
      <c r="B22" s="110"/>
      <c r="C22" s="110"/>
      <c r="D22" s="21" t="s">
        <v>0</v>
      </c>
      <c r="E22" s="22" t="s">
        <v>26</v>
      </c>
      <c r="F22" s="110"/>
      <c r="G22" s="21" t="s">
        <v>0</v>
      </c>
      <c r="H22" s="22" t="s">
        <v>26</v>
      </c>
    </row>
    <row r="23" spans="1:8" ht="16.5" thickBot="1">
      <c r="A23" s="110"/>
      <c r="B23" s="110"/>
      <c r="C23" s="110"/>
      <c r="D23" s="28" t="s">
        <v>48</v>
      </c>
      <c r="E23" s="14" t="s">
        <v>36</v>
      </c>
      <c r="F23" s="110"/>
      <c r="G23" s="28" t="s">
        <v>49</v>
      </c>
      <c r="H23" s="29">
        <v>107418.08</v>
      </c>
    </row>
    <row r="24" spans="1:8" ht="16.5" thickBot="1">
      <c r="A24" s="110"/>
      <c r="B24" s="110"/>
      <c r="C24" s="110"/>
      <c r="D24" s="30" t="s">
        <v>39</v>
      </c>
      <c r="E24" s="31">
        <v>0</v>
      </c>
      <c r="F24" s="110"/>
      <c r="G24" s="30" t="s">
        <v>39</v>
      </c>
      <c r="H24" s="31">
        <v>107418.08</v>
      </c>
    </row>
    <row r="25" spans="1:8" ht="16.5" thickTop="1">
      <c r="A25" s="27"/>
      <c r="B25" s="110"/>
      <c r="C25" s="110"/>
      <c r="D25" s="110"/>
      <c r="E25" s="110"/>
      <c r="F25" s="110"/>
      <c r="G25" s="110"/>
      <c r="H25" s="110"/>
    </row>
    <row r="26" spans="1:8" ht="15.75">
      <c r="A26" s="27"/>
      <c r="B26" s="110"/>
      <c r="C26" s="110"/>
      <c r="D26" s="110"/>
      <c r="E26" s="110"/>
      <c r="F26" s="110"/>
      <c r="G26" s="110"/>
      <c r="H26" s="110"/>
    </row>
    <row r="30" ht="99.75" customHeight="1"/>
    <row r="32" spans="1:8" ht="18.75">
      <c r="A32" s="133" t="s">
        <v>21</v>
      </c>
      <c r="B32" s="133"/>
      <c r="C32" s="133"/>
      <c r="D32" s="133"/>
      <c r="E32" s="133"/>
      <c r="F32" s="133"/>
      <c r="G32" s="133"/>
      <c r="H32" s="133"/>
    </row>
    <row r="34" ht="15.75">
      <c r="A34" s="24" t="s">
        <v>5</v>
      </c>
    </row>
    <row r="35" ht="16.5" thickBot="1"/>
    <row r="36" spans="1:11" ht="16.5" thickBot="1">
      <c r="A36" s="134" t="s">
        <v>23</v>
      </c>
      <c r="B36" s="135"/>
      <c r="C36" s="110"/>
      <c r="D36" s="134" t="s">
        <v>24</v>
      </c>
      <c r="E36" s="135"/>
      <c r="F36" s="39"/>
      <c r="G36" s="134" t="s">
        <v>25</v>
      </c>
      <c r="H36" s="160"/>
      <c r="I36" s="134" t="s">
        <v>25</v>
      </c>
      <c r="J36" s="152"/>
      <c r="K36" s="135"/>
    </row>
    <row r="37" spans="1:11" ht="16.5" thickBot="1">
      <c r="A37" s="33" t="s">
        <v>0</v>
      </c>
      <c r="B37" s="113" t="s">
        <v>26</v>
      </c>
      <c r="C37" s="110"/>
      <c r="D37" s="33" t="s">
        <v>0</v>
      </c>
      <c r="E37" s="113" t="s">
        <v>26</v>
      </c>
      <c r="F37" s="39"/>
      <c r="G37" s="33" t="s">
        <v>0</v>
      </c>
      <c r="H37" s="113" t="s">
        <v>26</v>
      </c>
      <c r="I37" s="153" t="s">
        <v>0</v>
      </c>
      <c r="J37" s="154"/>
      <c r="K37" s="113" t="s">
        <v>26</v>
      </c>
    </row>
    <row r="38" spans="1:11" ht="30.75" thickBot="1">
      <c r="A38" s="9" t="s">
        <v>27</v>
      </c>
      <c r="B38" s="29">
        <v>55396.21</v>
      </c>
      <c r="C38" s="110"/>
      <c r="D38" s="9" t="s">
        <v>28</v>
      </c>
      <c r="E38" s="29">
        <v>22534</v>
      </c>
      <c r="F38" s="39"/>
      <c r="G38" s="9" t="s">
        <v>29</v>
      </c>
      <c r="H38" s="34">
        <v>3700</v>
      </c>
      <c r="I38" s="155" t="s">
        <v>29</v>
      </c>
      <c r="J38" s="156"/>
      <c r="K38" s="34">
        <v>3700</v>
      </c>
    </row>
    <row r="39" spans="1:11" ht="30.75" thickBot="1">
      <c r="A39" s="9" t="s">
        <v>30</v>
      </c>
      <c r="B39" s="29">
        <v>69703.4</v>
      </c>
      <c r="C39" s="110"/>
      <c r="D39" s="9" t="s">
        <v>31</v>
      </c>
      <c r="E39" s="29">
        <v>1120</v>
      </c>
      <c r="F39" s="39"/>
      <c r="G39" s="9" t="s">
        <v>32</v>
      </c>
      <c r="H39" s="34">
        <v>114900</v>
      </c>
      <c r="I39" s="155" t="s">
        <v>32</v>
      </c>
      <c r="J39" s="156"/>
      <c r="K39" s="34">
        <v>114900</v>
      </c>
    </row>
    <row r="40" spans="1:11" ht="31.5" thickBot="1">
      <c r="A40" s="9" t="s">
        <v>33</v>
      </c>
      <c r="B40" s="29">
        <v>24755</v>
      </c>
      <c r="C40" s="110"/>
      <c r="D40" s="9" t="s">
        <v>34</v>
      </c>
      <c r="E40" s="29">
        <v>15585.8</v>
      </c>
      <c r="F40" s="39"/>
      <c r="G40" s="35" t="s">
        <v>39</v>
      </c>
      <c r="H40" s="36">
        <v>118600</v>
      </c>
      <c r="I40" s="157" t="s">
        <v>39</v>
      </c>
      <c r="J40" s="157"/>
      <c r="K40" s="36">
        <v>118600</v>
      </c>
    </row>
    <row r="41" spans="1:11" ht="16.5" thickBot="1">
      <c r="A41" s="9" t="s">
        <v>37</v>
      </c>
      <c r="B41" s="29">
        <v>24835.75</v>
      </c>
      <c r="C41" s="110"/>
      <c r="D41" s="9" t="s">
        <v>38</v>
      </c>
      <c r="E41" s="29">
        <v>117983.25</v>
      </c>
      <c r="F41" s="39"/>
      <c r="G41" s="39"/>
      <c r="H41" s="39"/>
      <c r="I41" s="136"/>
      <c r="J41" s="136"/>
      <c r="K41" s="110"/>
    </row>
    <row r="42" spans="1:11" ht="16.5" thickBot="1">
      <c r="A42" s="9" t="s">
        <v>42</v>
      </c>
      <c r="B42" s="29">
        <v>24723</v>
      </c>
      <c r="C42" s="110"/>
      <c r="D42" s="9" t="s">
        <v>41</v>
      </c>
      <c r="E42" s="29">
        <v>111592</v>
      </c>
      <c r="F42" s="39"/>
      <c r="G42" s="39"/>
      <c r="H42" s="39"/>
      <c r="I42" s="136"/>
      <c r="J42" s="136"/>
      <c r="K42" s="110"/>
    </row>
    <row r="43" spans="1:11" ht="16.5" thickBot="1">
      <c r="A43" s="9" t="s">
        <v>45</v>
      </c>
      <c r="B43" s="29">
        <v>375.33</v>
      </c>
      <c r="C43" s="110"/>
      <c r="D43" s="35" t="s">
        <v>39</v>
      </c>
      <c r="E43" s="37">
        <v>268815.05</v>
      </c>
      <c r="F43" s="39"/>
      <c r="G43" s="39"/>
      <c r="H43" s="39"/>
      <c r="I43" s="136"/>
      <c r="J43" s="136"/>
      <c r="K43" s="110"/>
    </row>
    <row r="44" spans="1:11" ht="16.5" thickBot="1">
      <c r="A44" s="35" t="s">
        <v>39</v>
      </c>
      <c r="B44" s="37">
        <v>199788.69</v>
      </c>
      <c r="C44" s="110"/>
      <c r="D44" s="110"/>
      <c r="E44" s="110"/>
      <c r="F44" s="39"/>
      <c r="G44" s="39"/>
      <c r="H44" s="39"/>
      <c r="I44" s="136"/>
      <c r="J44" s="136"/>
      <c r="K44" s="110"/>
    </row>
    <row r="45" spans="1:11" ht="17.25" thickBot="1" thickTop="1">
      <c r="A45" s="110"/>
      <c r="B45" s="110"/>
      <c r="C45" s="110"/>
      <c r="D45" s="110"/>
      <c r="E45" s="110"/>
      <c r="F45" s="39"/>
      <c r="G45" s="39"/>
      <c r="H45" s="39"/>
      <c r="I45" s="151"/>
      <c r="J45" s="151"/>
      <c r="K45" s="110"/>
    </row>
    <row r="46" spans="1:11" ht="16.5" thickBot="1">
      <c r="A46" s="110"/>
      <c r="B46" s="110"/>
      <c r="C46" s="110"/>
      <c r="D46" s="136"/>
      <c r="E46" s="136"/>
      <c r="F46" s="39"/>
      <c r="G46" s="39"/>
      <c r="H46" s="39"/>
      <c r="I46" s="146" t="s">
        <v>47</v>
      </c>
      <c r="J46" s="147"/>
      <c r="K46" s="148"/>
    </row>
    <row r="47" spans="1:11" ht="16.5" thickBot="1">
      <c r="A47" s="110"/>
      <c r="B47" s="110"/>
      <c r="C47" s="110"/>
      <c r="D47" s="136"/>
      <c r="E47" s="136"/>
      <c r="F47" s="136"/>
      <c r="G47" s="110"/>
      <c r="H47" s="136"/>
      <c r="I47" s="145"/>
      <c r="J47" s="33" t="s">
        <v>0</v>
      </c>
      <c r="K47" s="113" t="s">
        <v>26</v>
      </c>
    </row>
    <row r="48" spans="1:11" ht="27" customHeight="1" thickBot="1">
      <c r="A48" s="110"/>
      <c r="B48" s="110"/>
      <c r="C48" s="110"/>
      <c r="D48" s="136"/>
      <c r="E48" s="136"/>
      <c r="F48" s="136"/>
      <c r="G48" s="146" t="s">
        <v>47</v>
      </c>
      <c r="H48" s="147"/>
      <c r="I48" s="148"/>
      <c r="J48" s="40"/>
      <c r="K48" s="29">
        <v>111015.46</v>
      </c>
    </row>
    <row r="49" spans="1:11" ht="16.5" thickBot="1">
      <c r="A49" s="110"/>
      <c r="B49" s="110"/>
      <c r="C49" s="110"/>
      <c r="D49" s="136"/>
      <c r="E49" s="136"/>
      <c r="F49" s="136"/>
      <c r="G49" s="33" t="s">
        <v>0</v>
      </c>
      <c r="H49" s="113" t="s">
        <v>26</v>
      </c>
      <c r="I49" s="149" t="s">
        <v>26</v>
      </c>
      <c r="J49" s="150"/>
      <c r="K49" s="38">
        <v>111015.46</v>
      </c>
    </row>
    <row r="50" spans="1:11" ht="16.5" thickBot="1">
      <c r="A50" s="110"/>
      <c r="B50" s="110"/>
      <c r="C50" s="110"/>
      <c r="D50" s="136"/>
      <c r="E50" s="136"/>
      <c r="F50" s="136"/>
      <c r="G50" s="9" t="s">
        <v>49</v>
      </c>
      <c r="H50" s="29">
        <v>111015.46</v>
      </c>
      <c r="I50" s="142">
        <v>111015.46</v>
      </c>
      <c r="J50" s="143"/>
      <c r="K50" s="110"/>
    </row>
    <row r="51" spans="7:10" ht="16.5" thickBot="1">
      <c r="G51" s="41" t="s">
        <v>39</v>
      </c>
      <c r="H51" s="38">
        <v>111015.46</v>
      </c>
      <c r="I51" s="144">
        <v>111015.46</v>
      </c>
      <c r="J51" s="144"/>
    </row>
    <row r="52" ht="16.5" thickTop="1"/>
    <row r="64" ht="105" customHeight="1"/>
    <row r="65" spans="1:8" ht="18.75">
      <c r="A65" s="133" t="s">
        <v>21</v>
      </c>
      <c r="B65" s="133"/>
      <c r="C65" s="133"/>
      <c r="D65" s="133"/>
      <c r="E65" s="133"/>
      <c r="F65" s="133"/>
      <c r="G65" s="133"/>
      <c r="H65" s="133"/>
    </row>
    <row r="69" spans="1:8" ht="16.5" thickBot="1">
      <c r="A69" s="19" t="s">
        <v>6</v>
      </c>
      <c r="B69" s="114"/>
      <c r="C69" s="114"/>
      <c r="D69" s="114"/>
      <c r="E69" s="114"/>
      <c r="F69" s="114"/>
      <c r="G69" s="114"/>
      <c r="H69" s="114"/>
    </row>
    <row r="70" spans="1:8" ht="16.5" thickBot="1">
      <c r="A70" s="134" t="s">
        <v>23</v>
      </c>
      <c r="B70" s="135"/>
      <c r="C70" s="114"/>
      <c r="D70" s="134" t="s">
        <v>24</v>
      </c>
      <c r="E70" s="135"/>
      <c r="F70" s="114"/>
      <c r="G70" s="134" t="s">
        <v>25</v>
      </c>
      <c r="H70" s="135"/>
    </row>
    <row r="71" spans="1:8" ht="16.5" thickBot="1">
      <c r="A71" s="33" t="s">
        <v>0</v>
      </c>
      <c r="B71" s="113" t="s">
        <v>26</v>
      </c>
      <c r="C71" s="114"/>
      <c r="D71" s="33" t="s">
        <v>0</v>
      </c>
      <c r="E71" s="113" t="s">
        <v>26</v>
      </c>
      <c r="F71" s="114"/>
      <c r="G71" s="33" t="s">
        <v>0</v>
      </c>
      <c r="H71" s="113" t="s">
        <v>26</v>
      </c>
    </row>
    <row r="72" spans="1:8" ht="16.5" thickBot="1">
      <c r="A72" s="42" t="s">
        <v>27</v>
      </c>
      <c r="B72" s="23">
        <v>50744.75</v>
      </c>
      <c r="C72" s="114"/>
      <c r="D72" s="42" t="s">
        <v>28</v>
      </c>
      <c r="E72" s="23">
        <v>33862</v>
      </c>
      <c r="F72" s="114"/>
      <c r="G72" s="42" t="s">
        <v>29</v>
      </c>
      <c r="H72" s="23">
        <v>8800</v>
      </c>
    </row>
    <row r="73" spans="1:8" ht="16.5" thickBot="1">
      <c r="A73" s="42" t="s">
        <v>30</v>
      </c>
      <c r="B73" s="23">
        <v>60857.1</v>
      </c>
      <c r="C73" s="114"/>
      <c r="D73" s="42" t="s">
        <v>31</v>
      </c>
      <c r="E73" s="23">
        <v>1350</v>
      </c>
      <c r="F73" s="114"/>
      <c r="G73" s="42" t="s">
        <v>32</v>
      </c>
      <c r="H73" s="23">
        <v>105420</v>
      </c>
    </row>
    <row r="74" spans="1:8" ht="16.5" thickBot="1">
      <c r="A74" s="42" t="s">
        <v>33</v>
      </c>
      <c r="B74" s="23">
        <v>24585</v>
      </c>
      <c r="C74" s="114"/>
      <c r="D74" s="42" t="s">
        <v>34</v>
      </c>
      <c r="E74" s="23">
        <v>33010.45</v>
      </c>
      <c r="F74" s="114"/>
      <c r="G74" s="43" t="s">
        <v>39</v>
      </c>
      <c r="H74" s="44">
        <v>114220</v>
      </c>
    </row>
    <row r="75" spans="1:8" ht="16.5" thickBot="1">
      <c r="A75" s="42" t="s">
        <v>37</v>
      </c>
      <c r="B75" s="23">
        <v>21086.95</v>
      </c>
      <c r="C75" s="114"/>
      <c r="D75" s="42" t="s">
        <v>38</v>
      </c>
      <c r="E75" s="23">
        <v>1412353.36</v>
      </c>
      <c r="F75" s="114"/>
      <c r="G75" s="114"/>
      <c r="H75" s="114"/>
    </row>
    <row r="76" spans="1:8" ht="16.5" thickBot="1">
      <c r="A76" s="42" t="s">
        <v>50</v>
      </c>
      <c r="B76" s="23">
        <v>250</v>
      </c>
      <c r="C76" s="114"/>
      <c r="D76" s="42" t="s">
        <v>41</v>
      </c>
      <c r="E76" s="23">
        <v>146268</v>
      </c>
      <c r="F76" s="114"/>
      <c r="G76" s="114"/>
      <c r="H76" s="114"/>
    </row>
    <row r="77" spans="1:8" ht="16.5" thickBot="1">
      <c r="A77" s="42" t="s">
        <v>42</v>
      </c>
      <c r="B77" s="23">
        <v>31361.8</v>
      </c>
      <c r="C77" s="114"/>
      <c r="D77" s="43" t="s">
        <v>39</v>
      </c>
      <c r="E77" s="44">
        <v>1626843.81</v>
      </c>
      <c r="F77" s="114"/>
      <c r="G77" s="114"/>
      <c r="H77" s="114"/>
    </row>
    <row r="78" spans="1:8" ht="16.5" thickBot="1">
      <c r="A78" s="42" t="s">
        <v>45</v>
      </c>
      <c r="B78" s="23">
        <v>405.4</v>
      </c>
      <c r="C78" s="114"/>
      <c r="D78" s="114"/>
      <c r="E78" s="114"/>
      <c r="F78" s="114"/>
      <c r="G78" s="114"/>
      <c r="H78" s="114"/>
    </row>
    <row r="79" spans="1:8" ht="16.5" thickBot="1">
      <c r="A79" s="45" t="s">
        <v>39</v>
      </c>
      <c r="B79" s="46">
        <v>189291</v>
      </c>
      <c r="C79" s="114"/>
      <c r="D79" s="114"/>
      <c r="E79" s="114"/>
      <c r="F79" s="114"/>
      <c r="G79" s="114"/>
      <c r="H79" s="114"/>
    </row>
    <row r="80" spans="1:8" ht="27" customHeight="1" thickBot="1" thickTop="1">
      <c r="A80" s="114"/>
      <c r="B80" s="114"/>
      <c r="C80" s="114"/>
      <c r="D80" s="136"/>
      <c r="E80" s="136"/>
      <c r="F80" s="114"/>
      <c r="G80" s="134" t="s">
        <v>47</v>
      </c>
      <c r="H80" s="135"/>
    </row>
    <row r="81" spans="1:8" ht="16.5" thickBot="1">
      <c r="A81" s="114"/>
      <c r="B81" s="114"/>
      <c r="C81" s="114"/>
      <c r="D81" s="110"/>
      <c r="E81" s="110"/>
      <c r="F81" s="114"/>
      <c r="G81" s="33" t="s">
        <v>0</v>
      </c>
      <c r="H81" s="113" t="s">
        <v>26</v>
      </c>
    </row>
    <row r="82" spans="1:8" ht="16.5" thickBot="1">
      <c r="A82" s="114"/>
      <c r="B82" s="114"/>
      <c r="C82" s="114"/>
      <c r="D82" s="114"/>
      <c r="E82" s="114"/>
      <c r="F82" s="114"/>
      <c r="G82" s="42" t="s">
        <v>49</v>
      </c>
      <c r="H82" s="23">
        <v>121394.44</v>
      </c>
    </row>
    <row r="83" spans="1:8" ht="16.5" thickBot="1">
      <c r="A83" s="114"/>
      <c r="B83" s="114"/>
      <c r="C83" s="114"/>
      <c r="D83" s="114"/>
      <c r="E83" s="114"/>
      <c r="F83" s="114"/>
      <c r="G83" s="43" t="s">
        <v>39</v>
      </c>
      <c r="H83" s="46">
        <v>121394.44</v>
      </c>
    </row>
    <row r="84" ht="16.5" thickTop="1"/>
    <row r="99" ht="104.25" customHeight="1"/>
    <row r="102" spans="1:8" ht="18.75">
      <c r="A102" s="133" t="s">
        <v>21</v>
      </c>
      <c r="B102" s="133"/>
      <c r="C102" s="133"/>
      <c r="D102" s="133"/>
      <c r="E102" s="133"/>
      <c r="F102" s="133"/>
      <c r="G102" s="133"/>
      <c r="H102" s="133"/>
    </row>
    <row r="106" spans="1:9" ht="16.5" thickBot="1">
      <c r="A106" s="19" t="s">
        <v>7</v>
      </c>
      <c r="B106" s="114"/>
      <c r="C106" s="114"/>
      <c r="D106" s="114"/>
      <c r="E106" s="114"/>
      <c r="F106" s="114"/>
      <c r="G106" s="114"/>
      <c r="H106" s="114"/>
      <c r="I106" s="114"/>
    </row>
    <row r="107" spans="1:8" ht="54" customHeight="1" thickBot="1">
      <c r="A107" s="134" t="s">
        <v>23</v>
      </c>
      <c r="B107" s="135"/>
      <c r="C107" s="114"/>
      <c r="D107" s="134" t="s">
        <v>24</v>
      </c>
      <c r="E107" s="135"/>
      <c r="F107" s="48"/>
      <c r="G107" s="111" t="s">
        <v>25</v>
      </c>
      <c r="H107" s="112"/>
    </row>
    <row r="108" spans="1:8" ht="16.5" thickBot="1">
      <c r="A108" s="33" t="s">
        <v>0</v>
      </c>
      <c r="B108" s="113" t="s">
        <v>26</v>
      </c>
      <c r="C108" s="114"/>
      <c r="D108" s="33" t="s">
        <v>0</v>
      </c>
      <c r="E108" s="113" t="s">
        <v>26</v>
      </c>
      <c r="F108" s="49"/>
      <c r="G108" s="33" t="s">
        <v>0</v>
      </c>
      <c r="H108" s="113" t="s">
        <v>26</v>
      </c>
    </row>
    <row r="109" spans="1:8" ht="32.25" customHeight="1" thickBot="1">
      <c r="A109" s="42" t="s">
        <v>27</v>
      </c>
      <c r="B109" s="23">
        <v>52828.19</v>
      </c>
      <c r="C109" s="114"/>
      <c r="D109" s="42" t="s">
        <v>28</v>
      </c>
      <c r="E109" s="23">
        <v>28880</v>
      </c>
      <c r="F109" s="49"/>
      <c r="G109" s="51" t="s">
        <v>29</v>
      </c>
      <c r="H109" s="23">
        <v>4800</v>
      </c>
    </row>
    <row r="110" spans="1:8" ht="32.25" customHeight="1" thickBot="1">
      <c r="A110" s="42" t="s">
        <v>30</v>
      </c>
      <c r="B110" s="23">
        <v>63175</v>
      </c>
      <c r="C110" s="114"/>
      <c r="D110" s="51" t="s">
        <v>31</v>
      </c>
      <c r="E110" s="23">
        <v>875</v>
      </c>
      <c r="F110" s="49"/>
      <c r="G110" s="51" t="s">
        <v>32</v>
      </c>
      <c r="H110" s="23">
        <v>130560</v>
      </c>
    </row>
    <row r="111" spans="1:8" ht="16.5" thickBot="1">
      <c r="A111" s="42" t="s">
        <v>33</v>
      </c>
      <c r="B111" s="23">
        <v>24400</v>
      </c>
      <c r="C111" s="114"/>
      <c r="D111" s="42" t="s">
        <v>34</v>
      </c>
      <c r="E111" s="23">
        <v>7694.4</v>
      </c>
      <c r="F111" s="49"/>
      <c r="G111" s="43" t="s">
        <v>39</v>
      </c>
      <c r="H111" s="44">
        <v>135360</v>
      </c>
    </row>
    <row r="112" spans="1:8" ht="16.5" thickBot="1">
      <c r="A112" s="42" t="s">
        <v>37</v>
      </c>
      <c r="B112" s="23">
        <v>23781.48</v>
      </c>
      <c r="C112" s="114"/>
      <c r="D112" s="42" t="s">
        <v>38</v>
      </c>
      <c r="E112" s="23">
        <v>263281.15</v>
      </c>
      <c r="F112" s="49"/>
      <c r="G112" s="114"/>
      <c r="H112" s="114"/>
    </row>
    <row r="113" spans="1:8" ht="16.5" thickBot="1">
      <c r="A113" s="42" t="s">
        <v>42</v>
      </c>
      <c r="B113" s="23">
        <v>30519</v>
      </c>
      <c r="C113" s="114"/>
      <c r="D113" s="42" t="s">
        <v>41</v>
      </c>
      <c r="E113" s="23">
        <v>75222</v>
      </c>
      <c r="F113" s="49"/>
      <c r="G113" s="114"/>
      <c r="H113" s="114"/>
    </row>
    <row r="114" spans="1:8" ht="16.5" thickBot="1">
      <c r="A114" s="42" t="s">
        <v>45</v>
      </c>
      <c r="B114" s="23">
        <v>161.5</v>
      </c>
      <c r="C114" s="114"/>
      <c r="D114" s="43" t="s">
        <v>39</v>
      </c>
      <c r="E114" s="44">
        <v>375952.55</v>
      </c>
      <c r="F114" s="50"/>
      <c r="G114" s="114"/>
      <c r="H114" s="114"/>
    </row>
    <row r="115" spans="1:8" ht="16.5" thickBot="1">
      <c r="A115" s="43" t="s">
        <v>39</v>
      </c>
      <c r="B115" s="44">
        <v>194865.17</v>
      </c>
      <c r="C115" s="114"/>
      <c r="D115" s="114"/>
      <c r="E115" s="114"/>
      <c r="F115" s="50"/>
      <c r="G115" s="114"/>
      <c r="H115" s="114"/>
    </row>
    <row r="116" spans="1:8" ht="17.25" thickBot="1" thickTop="1">
      <c r="A116" s="114"/>
      <c r="B116" s="114"/>
      <c r="C116" s="114"/>
      <c r="D116" s="114"/>
      <c r="E116" s="114"/>
      <c r="F116" s="50"/>
      <c r="G116" s="114"/>
      <c r="H116" s="114"/>
    </row>
    <row r="117" spans="1:8" ht="67.5" customHeight="1" thickBot="1">
      <c r="A117" s="114"/>
      <c r="B117" s="114"/>
      <c r="C117" s="114"/>
      <c r="D117" s="136"/>
      <c r="E117" s="136"/>
      <c r="F117" s="50"/>
      <c r="G117" s="111" t="s">
        <v>47</v>
      </c>
      <c r="H117" s="112"/>
    </row>
    <row r="118" spans="1:8" ht="16.5" thickBot="1">
      <c r="A118" s="114"/>
      <c r="B118" s="114"/>
      <c r="C118" s="114"/>
      <c r="D118" s="136"/>
      <c r="E118" s="136"/>
      <c r="F118" s="110"/>
      <c r="G118" s="33" t="s">
        <v>0</v>
      </c>
      <c r="H118" s="113" t="s">
        <v>26</v>
      </c>
    </row>
    <row r="119" spans="1:8" ht="16.5" thickBot="1">
      <c r="A119" s="114"/>
      <c r="B119" s="114"/>
      <c r="C119" s="114"/>
      <c r="D119" s="141"/>
      <c r="E119" s="141"/>
      <c r="F119" s="114"/>
      <c r="G119" s="42" t="s">
        <v>49</v>
      </c>
      <c r="H119" s="23">
        <v>124681.68</v>
      </c>
    </row>
    <row r="120" spans="1:8" ht="16.5" thickBot="1">
      <c r="A120" s="114"/>
      <c r="B120" s="114"/>
      <c r="C120" s="114"/>
      <c r="D120" s="141"/>
      <c r="E120" s="141"/>
      <c r="F120" s="114"/>
      <c r="G120" s="43" t="s">
        <v>39</v>
      </c>
      <c r="H120" s="44">
        <v>124681.68</v>
      </c>
    </row>
    <row r="121" ht="16.5" thickTop="1"/>
    <row r="130" ht="82.5" customHeight="1"/>
    <row r="131" spans="1:8" ht="18.75">
      <c r="A131" s="133" t="s">
        <v>21</v>
      </c>
      <c r="B131" s="133"/>
      <c r="C131" s="133"/>
      <c r="D131" s="133"/>
      <c r="E131" s="133"/>
      <c r="F131" s="133"/>
      <c r="G131" s="133"/>
      <c r="H131" s="133"/>
    </row>
    <row r="134" spans="1:13" ht="16.5" thickBot="1">
      <c r="A134" s="19" t="s">
        <v>8</v>
      </c>
      <c r="B134" s="114"/>
      <c r="C134" s="114"/>
      <c r="D134" s="114"/>
      <c r="E134" s="114"/>
      <c r="F134" s="114"/>
      <c r="G134" s="114"/>
      <c r="H134" s="54"/>
      <c r="I134" s="54"/>
      <c r="J134" s="55"/>
      <c r="K134" s="55"/>
      <c r="L134" s="55"/>
      <c r="M134" s="55"/>
    </row>
    <row r="135" spans="1:13" ht="54" customHeight="1" thickBot="1">
      <c r="A135" s="134" t="s">
        <v>23</v>
      </c>
      <c r="B135" s="135"/>
      <c r="C135" s="114"/>
      <c r="D135" s="134" t="s">
        <v>24</v>
      </c>
      <c r="E135" s="135"/>
      <c r="F135" s="48"/>
      <c r="G135" s="139" t="s">
        <v>25</v>
      </c>
      <c r="H135" s="140"/>
      <c r="I135" s="140"/>
      <c r="J135" s="55"/>
      <c r="K135" s="55"/>
      <c r="L135" s="55"/>
      <c r="M135" s="55"/>
    </row>
    <row r="136" spans="1:13" ht="16.5" thickBot="1">
      <c r="A136" s="33" t="s">
        <v>0</v>
      </c>
      <c r="B136" s="113" t="s">
        <v>26</v>
      </c>
      <c r="C136" s="114"/>
      <c r="D136" s="33" t="s">
        <v>0</v>
      </c>
      <c r="E136" s="113" t="s">
        <v>26</v>
      </c>
      <c r="F136" s="49"/>
      <c r="G136" s="33" t="s">
        <v>0</v>
      </c>
      <c r="H136" s="113" t="s">
        <v>26</v>
      </c>
      <c r="I136" s="56"/>
      <c r="J136" s="55"/>
      <c r="K136" s="55"/>
      <c r="L136" s="55"/>
      <c r="M136" s="55"/>
    </row>
    <row r="137" spans="1:13" ht="28.5" customHeight="1" thickBot="1">
      <c r="A137" s="52" t="s">
        <v>27</v>
      </c>
      <c r="B137" s="23">
        <v>54303</v>
      </c>
      <c r="C137" s="114"/>
      <c r="D137" s="52" t="s">
        <v>28</v>
      </c>
      <c r="E137" s="23">
        <v>30142</v>
      </c>
      <c r="F137" s="49"/>
      <c r="G137" s="58" t="s">
        <v>29</v>
      </c>
      <c r="H137" s="23">
        <v>10250</v>
      </c>
      <c r="I137" s="57"/>
      <c r="J137" s="55"/>
      <c r="K137" s="55"/>
      <c r="L137" s="55"/>
      <c r="M137" s="55"/>
    </row>
    <row r="138" spans="1:13" ht="36" customHeight="1" thickBot="1">
      <c r="A138" s="52" t="s">
        <v>30</v>
      </c>
      <c r="B138" s="23">
        <v>63235</v>
      </c>
      <c r="C138" s="114"/>
      <c r="D138" s="52" t="s">
        <v>31</v>
      </c>
      <c r="E138" s="23">
        <v>860</v>
      </c>
      <c r="F138" s="49"/>
      <c r="G138" s="58" t="s">
        <v>32</v>
      </c>
      <c r="H138" s="23">
        <v>85770</v>
      </c>
      <c r="I138" s="57"/>
      <c r="J138" s="55"/>
      <c r="K138" s="55"/>
      <c r="L138" s="55"/>
      <c r="M138" s="55"/>
    </row>
    <row r="139" spans="1:13" ht="16.5" thickBot="1">
      <c r="A139" s="52" t="s">
        <v>33</v>
      </c>
      <c r="B139" s="23">
        <v>21890</v>
      </c>
      <c r="C139" s="114"/>
      <c r="D139" s="52" t="s">
        <v>34</v>
      </c>
      <c r="E139" s="23">
        <v>37906.85</v>
      </c>
      <c r="F139" s="49"/>
      <c r="G139" s="53" t="s">
        <v>39</v>
      </c>
      <c r="H139" s="44">
        <v>96020</v>
      </c>
      <c r="I139" s="57"/>
      <c r="J139" s="55"/>
      <c r="K139" s="55"/>
      <c r="L139" s="55"/>
      <c r="M139" s="55"/>
    </row>
    <row r="140" spans="1:13" ht="16.5" thickBot="1">
      <c r="A140" s="52" t="s">
        <v>37</v>
      </c>
      <c r="B140" s="23">
        <v>18817.7</v>
      </c>
      <c r="C140" s="114"/>
      <c r="D140" s="52" t="s">
        <v>38</v>
      </c>
      <c r="E140" s="23">
        <v>197396.5</v>
      </c>
      <c r="F140" s="49"/>
      <c r="G140" s="50"/>
      <c r="H140" s="54"/>
      <c r="I140" s="54"/>
      <c r="J140" s="55"/>
      <c r="K140" s="55"/>
      <c r="L140" s="55"/>
      <c r="M140" s="55"/>
    </row>
    <row r="141" spans="1:13" ht="16.5" thickBot="1">
      <c r="A141" s="52" t="s">
        <v>42</v>
      </c>
      <c r="B141" s="23">
        <v>22912.5</v>
      </c>
      <c r="C141" s="114"/>
      <c r="D141" s="52" t="s">
        <v>41</v>
      </c>
      <c r="E141" s="23">
        <v>127574</v>
      </c>
      <c r="F141" s="49"/>
      <c r="G141" s="50"/>
      <c r="H141" s="54"/>
      <c r="I141" s="54"/>
      <c r="J141" s="55"/>
      <c r="K141" s="55"/>
      <c r="L141" s="55"/>
      <c r="M141" s="55"/>
    </row>
    <row r="142" spans="1:13" ht="16.5" thickBot="1">
      <c r="A142" s="52" t="s">
        <v>45</v>
      </c>
      <c r="B142" s="23">
        <v>42</v>
      </c>
      <c r="C142" s="114"/>
      <c r="D142" s="53" t="s">
        <v>39</v>
      </c>
      <c r="E142" s="44">
        <v>393879.35</v>
      </c>
      <c r="F142" s="50"/>
      <c r="G142" s="50"/>
      <c r="H142" s="54"/>
      <c r="I142" s="54"/>
      <c r="J142" s="55"/>
      <c r="K142" s="55"/>
      <c r="L142" s="55"/>
      <c r="M142" s="55"/>
    </row>
    <row r="143" spans="1:13" ht="16.5" thickBot="1">
      <c r="A143" s="53" t="s">
        <v>39</v>
      </c>
      <c r="B143" s="44">
        <v>181200.2</v>
      </c>
      <c r="C143" s="114"/>
      <c r="D143" s="114"/>
      <c r="E143" s="114"/>
      <c r="F143" s="50"/>
      <c r="G143" s="50"/>
      <c r="H143" s="54"/>
      <c r="I143" s="54"/>
      <c r="J143" s="55"/>
      <c r="K143" s="55"/>
      <c r="L143" s="55"/>
      <c r="M143" s="55"/>
    </row>
    <row r="144" spans="1:13" ht="16.5" thickTop="1">
      <c r="A144" s="114"/>
      <c r="B144" s="114"/>
      <c r="C144" s="114"/>
      <c r="D144" s="114"/>
      <c r="E144" s="114"/>
      <c r="F144" s="50"/>
      <c r="G144" s="50"/>
      <c r="H144" s="54"/>
      <c r="I144" s="54"/>
      <c r="J144" s="55"/>
      <c r="K144" s="55"/>
      <c r="L144" s="55"/>
      <c r="M144" s="55"/>
    </row>
    <row r="145" spans="1:13" ht="67.5" customHeight="1" thickBot="1">
      <c r="A145" s="114"/>
      <c r="B145" s="114"/>
      <c r="C145" s="114"/>
      <c r="D145" s="136"/>
      <c r="E145" s="136"/>
      <c r="F145" s="50"/>
      <c r="G145" s="139" t="s">
        <v>47</v>
      </c>
      <c r="H145" s="140"/>
      <c r="I145" s="140"/>
      <c r="J145" s="55"/>
      <c r="K145" s="55"/>
      <c r="L145" s="55"/>
      <c r="M145" s="55"/>
    </row>
    <row r="146" spans="1:13" ht="16.5" thickBot="1">
      <c r="A146" s="114"/>
      <c r="B146" s="114"/>
      <c r="C146" s="114"/>
      <c r="D146" s="136"/>
      <c r="E146" s="136"/>
      <c r="F146" s="110"/>
      <c r="G146" s="33" t="s">
        <v>0</v>
      </c>
      <c r="H146" s="113" t="s">
        <v>26</v>
      </c>
      <c r="I146" s="56"/>
      <c r="J146" s="55"/>
      <c r="K146" s="55"/>
      <c r="L146" s="55"/>
      <c r="M146" s="55"/>
    </row>
    <row r="147" spans="1:13" ht="16.5" thickBot="1">
      <c r="A147" s="114"/>
      <c r="B147" s="114"/>
      <c r="C147" s="114"/>
      <c r="D147" s="141"/>
      <c r="E147" s="141"/>
      <c r="F147" s="114"/>
      <c r="G147" s="52" t="s">
        <v>49</v>
      </c>
      <c r="H147" s="23">
        <v>116322.2</v>
      </c>
      <c r="I147" s="57"/>
      <c r="J147" s="55"/>
      <c r="K147" s="55"/>
      <c r="L147" s="55"/>
      <c r="M147" s="55"/>
    </row>
    <row r="148" spans="1:13" ht="16.5" thickBot="1">
      <c r="A148" s="114"/>
      <c r="B148" s="114"/>
      <c r="C148" s="114"/>
      <c r="D148" s="141"/>
      <c r="E148" s="141"/>
      <c r="F148" s="114"/>
      <c r="G148" s="53" t="s">
        <v>39</v>
      </c>
      <c r="H148" s="44">
        <v>116322.2</v>
      </c>
      <c r="I148" s="57"/>
      <c r="J148" s="55"/>
      <c r="K148" s="55"/>
      <c r="L148" s="55"/>
      <c r="M148" s="55"/>
    </row>
    <row r="149" ht="16.5" thickTop="1"/>
    <row r="157" ht="81.75" customHeight="1"/>
    <row r="161" spans="1:8" ht="18.75">
      <c r="A161" s="133" t="s">
        <v>21</v>
      </c>
      <c r="B161" s="133"/>
      <c r="C161" s="133"/>
      <c r="D161" s="133"/>
      <c r="E161" s="133"/>
      <c r="F161" s="133"/>
      <c r="G161" s="133"/>
      <c r="H161" s="133"/>
    </row>
    <row r="167" spans="1:8" ht="16.5" thickBot="1">
      <c r="A167" s="19" t="s">
        <v>9</v>
      </c>
      <c r="B167" s="114"/>
      <c r="C167" s="114"/>
      <c r="D167" s="114"/>
      <c r="E167" s="114"/>
      <c r="F167" s="114"/>
      <c r="G167" s="114"/>
      <c r="H167" s="114"/>
    </row>
    <row r="168" spans="1:8" ht="16.5" thickBot="1">
      <c r="A168" s="134" t="s">
        <v>23</v>
      </c>
      <c r="B168" s="135"/>
      <c r="C168" s="114"/>
      <c r="D168" s="134" t="s">
        <v>24</v>
      </c>
      <c r="E168" s="135"/>
      <c r="F168" s="114"/>
      <c r="G168" s="134" t="s">
        <v>25</v>
      </c>
      <c r="H168" s="135"/>
    </row>
    <row r="169" spans="1:8" ht="16.5" thickBot="1">
      <c r="A169" s="33" t="s">
        <v>0</v>
      </c>
      <c r="B169" s="113" t="s">
        <v>26</v>
      </c>
      <c r="C169" s="114"/>
      <c r="D169" s="33" t="s">
        <v>0</v>
      </c>
      <c r="E169" s="113" t="s">
        <v>26</v>
      </c>
      <c r="F169" s="114"/>
      <c r="G169" s="33" t="s">
        <v>0</v>
      </c>
      <c r="H169" s="113" t="s">
        <v>26</v>
      </c>
    </row>
    <row r="170" spans="1:8" ht="28.5" customHeight="1" thickBot="1">
      <c r="A170" s="42" t="s">
        <v>51</v>
      </c>
      <c r="B170" s="59">
        <v>51934.14</v>
      </c>
      <c r="C170" s="114"/>
      <c r="D170" s="42" t="s">
        <v>52</v>
      </c>
      <c r="E170" s="59">
        <v>30865</v>
      </c>
      <c r="F170" s="114"/>
      <c r="G170" s="9" t="s">
        <v>29</v>
      </c>
      <c r="H170" s="59">
        <v>9300</v>
      </c>
    </row>
    <row r="171" spans="1:8" ht="38.25" customHeight="1" thickBot="1">
      <c r="A171" s="42" t="s">
        <v>30</v>
      </c>
      <c r="B171" s="59">
        <v>49075.09</v>
      </c>
      <c r="C171" s="114"/>
      <c r="D171" s="42" t="s">
        <v>31</v>
      </c>
      <c r="E171" s="59">
        <v>1140</v>
      </c>
      <c r="F171" s="114"/>
      <c r="G171" s="9" t="s">
        <v>32</v>
      </c>
      <c r="H171" s="59">
        <v>101740</v>
      </c>
    </row>
    <row r="172" spans="1:8" ht="16.5" thickBot="1">
      <c r="A172" s="42" t="s">
        <v>33</v>
      </c>
      <c r="B172" s="59">
        <v>22995</v>
      </c>
      <c r="C172" s="114"/>
      <c r="D172" s="42" t="s">
        <v>34</v>
      </c>
      <c r="E172" s="59">
        <v>41012.1</v>
      </c>
      <c r="F172" s="114"/>
      <c r="G172" s="43" t="s">
        <v>39</v>
      </c>
      <c r="H172" s="46">
        <v>111040</v>
      </c>
    </row>
    <row r="173" spans="1:8" ht="16.5" thickBot="1">
      <c r="A173" s="42" t="s">
        <v>53</v>
      </c>
      <c r="B173" s="59">
        <v>25182.03</v>
      </c>
      <c r="C173" s="114"/>
      <c r="D173" s="42" t="s">
        <v>54</v>
      </c>
      <c r="E173" s="59">
        <v>41185.2</v>
      </c>
      <c r="F173" s="114"/>
      <c r="G173" s="114"/>
      <c r="H173" s="114"/>
    </row>
    <row r="174" spans="1:8" ht="16.5" thickBot="1">
      <c r="A174" s="42" t="s">
        <v>55</v>
      </c>
      <c r="B174" s="59">
        <v>27205.98</v>
      </c>
      <c r="C174" s="114"/>
      <c r="D174" s="42" t="s">
        <v>56</v>
      </c>
      <c r="E174" s="59">
        <v>158500</v>
      </c>
      <c r="F174" s="114"/>
      <c r="G174" s="114"/>
      <c r="H174" s="114"/>
    </row>
    <row r="175" spans="1:8" ht="16.5" thickBot="1">
      <c r="A175" s="42" t="s">
        <v>45</v>
      </c>
      <c r="B175" s="59">
        <v>21</v>
      </c>
      <c r="C175" s="114"/>
      <c r="D175" s="43" t="s">
        <v>39</v>
      </c>
      <c r="E175" s="46">
        <v>272702.3</v>
      </c>
      <c r="F175" s="114"/>
      <c r="G175" s="114"/>
      <c r="H175" s="114"/>
    </row>
    <row r="176" spans="1:8" ht="16.5" thickBot="1">
      <c r="A176" s="43" t="s">
        <v>39</v>
      </c>
      <c r="B176" s="46">
        <v>176413.24</v>
      </c>
      <c r="C176" s="114"/>
      <c r="D176" s="114"/>
      <c r="E176" s="114"/>
      <c r="F176" s="114"/>
      <c r="G176" s="114"/>
      <c r="H176" s="114"/>
    </row>
    <row r="177" spans="1:8" ht="17.25" thickBot="1" thickTop="1">
      <c r="A177" s="114"/>
      <c r="B177" s="114"/>
      <c r="C177" s="114"/>
      <c r="D177" s="114"/>
      <c r="E177" s="114"/>
      <c r="F177" s="114"/>
      <c r="G177" s="114"/>
      <c r="H177" s="114"/>
    </row>
    <row r="178" spans="1:8" ht="30" customHeight="1" thickBot="1">
      <c r="A178" s="114"/>
      <c r="B178" s="114"/>
      <c r="C178" s="114"/>
      <c r="D178" s="136"/>
      <c r="E178" s="136"/>
      <c r="F178" s="114"/>
      <c r="G178" s="137" t="s">
        <v>47</v>
      </c>
      <c r="H178" s="138"/>
    </row>
    <row r="179" spans="1:8" ht="16.5" thickBot="1">
      <c r="A179" s="114"/>
      <c r="B179" s="114"/>
      <c r="C179" s="114"/>
      <c r="D179" s="110"/>
      <c r="E179" s="110"/>
      <c r="F179" s="114"/>
      <c r="G179" s="60" t="s">
        <v>0</v>
      </c>
      <c r="H179" s="61" t="s">
        <v>26</v>
      </c>
    </row>
    <row r="180" spans="1:8" ht="16.5" thickBot="1">
      <c r="A180" s="114"/>
      <c r="B180" s="114"/>
      <c r="C180" s="114"/>
      <c r="D180" s="114"/>
      <c r="E180" s="114"/>
      <c r="F180" s="114"/>
      <c r="G180" s="42" t="s">
        <v>57</v>
      </c>
      <c r="H180" s="59">
        <v>126374.88</v>
      </c>
    </row>
    <row r="181" spans="1:8" ht="16.5" thickBot="1">
      <c r="A181" s="114"/>
      <c r="B181" s="114"/>
      <c r="C181" s="114"/>
      <c r="D181" s="114"/>
      <c r="E181" s="114"/>
      <c r="F181" s="114"/>
      <c r="G181" s="43" t="s">
        <v>39</v>
      </c>
      <c r="H181" s="46">
        <v>126374.88</v>
      </c>
    </row>
    <row r="182" ht="16.5" thickTop="1"/>
    <row r="185" ht="239.25" customHeight="1"/>
    <row r="187" spans="1:8" ht="18.75">
      <c r="A187" s="133" t="s">
        <v>21</v>
      </c>
      <c r="B187" s="133"/>
      <c r="C187" s="133"/>
      <c r="D187" s="133"/>
      <c r="E187" s="133"/>
      <c r="F187" s="133"/>
      <c r="G187" s="133"/>
      <c r="H187" s="133"/>
    </row>
    <row r="189" ht="16.5" thickBot="1">
      <c r="A189" s="24" t="s">
        <v>87</v>
      </c>
    </row>
    <row r="190" spans="1:8" ht="40.5" customHeight="1">
      <c r="A190" s="130" t="s">
        <v>23</v>
      </c>
      <c r="B190" s="131"/>
      <c r="C190" s="84"/>
      <c r="D190" s="130" t="s">
        <v>24</v>
      </c>
      <c r="E190" s="131"/>
      <c r="F190" s="84"/>
      <c r="G190" s="130" t="s">
        <v>25</v>
      </c>
      <c r="H190" s="131"/>
    </row>
    <row r="191" spans="1:8" ht="16.5">
      <c r="A191" s="85" t="s">
        <v>0</v>
      </c>
      <c r="B191" s="86" t="s">
        <v>26</v>
      </c>
      <c r="C191" s="84"/>
      <c r="D191" s="85" t="s">
        <v>0</v>
      </c>
      <c r="E191" s="86" t="s">
        <v>26</v>
      </c>
      <c r="F191" s="84"/>
      <c r="G191" s="85" t="s">
        <v>0</v>
      </c>
      <c r="H191" s="86" t="s">
        <v>26</v>
      </c>
    </row>
    <row r="192" spans="1:8" ht="27.75">
      <c r="A192" s="87" t="s">
        <v>51</v>
      </c>
      <c r="B192" s="88">
        <v>71553.44</v>
      </c>
      <c r="C192" s="84"/>
      <c r="D192" s="99" t="s">
        <v>52</v>
      </c>
      <c r="E192" s="88">
        <v>27837</v>
      </c>
      <c r="F192" s="84"/>
      <c r="G192" s="99" t="s">
        <v>29</v>
      </c>
      <c r="H192" s="88">
        <v>3500</v>
      </c>
    </row>
    <row r="193" spans="1:8" ht="32.25" customHeight="1" thickBot="1">
      <c r="A193" s="87" t="s">
        <v>30</v>
      </c>
      <c r="B193" s="88">
        <v>69215.6</v>
      </c>
      <c r="C193" s="84"/>
      <c r="D193" s="99" t="s">
        <v>31</v>
      </c>
      <c r="E193" s="88">
        <v>1325</v>
      </c>
      <c r="F193" s="84"/>
      <c r="G193" s="100" t="s">
        <v>32</v>
      </c>
      <c r="H193" s="90">
        <v>127520</v>
      </c>
    </row>
    <row r="194" spans="1:8" ht="17.25" thickBot="1">
      <c r="A194" s="87" t="s">
        <v>33</v>
      </c>
      <c r="B194" s="88">
        <v>19830</v>
      </c>
      <c r="C194" s="84"/>
      <c r="D194" s="99" t="s">
        <v>34</v>
      </c>
      <c r="E194" s="88">
        <v>3312</v>
      </c>
      <c r="F194" s="84"/>
      <c r="G194" s="91" t="s">
        <v>39</v>
      </c>
      <c r="H194" s="92">
        <f>SUM(H192:H193)</f>
        <v>131020</v>
      </c>
    </row>
    <row r="195" spans="1:8" ht="17.25" thickTop="1">
      <c r="A195" s="87" t="s">
        <v>53</v>
      </c>
      <c r="B195" s="88">
        <v>58833</v>
      </c>
      <c r="C195" s="84"/>
      <c r="D195" s="99" t="s">
        <v>54</v>
      </c>
      <c r="E195" s="88">
        <v>66920.7</v>
      </c>
      <c r="F195" s="84"/>
      <c r="G195" s="84"/>
      <c r="H195" s="84"/>
    </row>
    <row r="196" spans="1:8" ht="17.25" thickBot="1">
      <c r="A196" s="87" t="s">
        <v>50</v>
      </c>
      <c r="B196" s="88">
        <v>250</v>
      </c>
      <c r="C196" s="84"/>
      <c r="D196" s="100" t="s">
        <v>56</v>
      </c>
      <c r="E196" s="90">
        <v>36620</v>
      </c>
      <c r="F196" s="84"/>
      <c r="G196" s="84"/>
      <c r="H196" s="84"/>
    </row>
    <row r="197" spans="1:8" ht="17.25" thickBot="1">
      <c r="A197" s="87" t="s">
        <v>55</v>
      </c>
      <c r="B197" s="88">
        <v>23265.199999999997</v>
      </c>
      <c r="C197" s="84"/>
      <c r="D197" s="91" t="s">
        <v>39</v>
      </c>
      <c r="E197" s="92">
        <f>SUM(E191:E196)</f>
        <v>136014.7</v>
      </c>
      <c r="F197" s="84"/>
      <c r="G197" s="84"/>
      <c r="H197" s="84"/>
    </row>
    <row r="198" spans="1:8" ht="18" thickBot="1" thickTop="1">
      <c r="A198" s="89" t="s">
        <v>45</v>
      </c>
      <c r="B198" s="90">
        <v>208.26</v>
      </c>
      <c r="C198" s="84"/>
      <c r="D198" s="84"/>
      <c r="E198" s="84"/>
      <c r="F198" s="84"/>
      <c r="G198" s="84"/>
      <c r="H198" s="84"/>
    </row>
    <row r="199" spans="1:8" ht="17.25" thickBot="1">
      <c r="A199" s="91" t="s">
        <v>39</v>
      </c>
      <c r="B199" s="92">
        <f>SUM(B192:B198)</f>
        <v>243155.5</v>
      </c>
      <c r="C199" s="84"/>
      <c r="D199" s="84"/>
      <c r="E199" s="84"/>
      <c r="F199" s="84"/>
      <c r="G199" s="84"/>
      <c r="H199" s="84"/>
    </row>
    <row r="200" spans="1:8" ht="36" customHeight="1" thickTop="1">
      <c r="A200" s="93"/>
      <c r="B200" s="93"/>
      <c r="C200" s="84"/>
      <c r="D200" s="132"/>
      <c r="E200" s="132"/>
      <c r="F200" s="84"/>
      <c r="G200" s="130" t="s">
        <v>47</v>
      </c>
      <c r="H200" s="131"/>
    </row>
    <row r="201" spans="1:8" ht="16.5" customHeight="1">
      <c r="A201" s="84"/>
      <c r="B201" s="84"/>
      <c r="C201" s="84"/>
      <c r="D201" s="109"/>
      <c r="E201" s="109"/>
      <c r="F201" s="84"/>
      <c r="G201" s="85" t="s">
        <v>0</v>
      </c>
      <c r="H201" s="86" t="s">
        <v>26</v>
      </c>
    </row>
    <row r="202" spans="1:8" ht="17.25" thickBot="1">
      <c r="A202" s="94"/>
      <c r="B202" s="94"/>
      <c r="C202" s="84"/>
      <c r="D202" s="95"/>
      <c r="E202" s="96"/>
      <c r="F202" s="84"/>
      <c r="G202" s="89" t="s">
        <v>57</v>
      </c>
      <c r="H202" s="90">
        <v>157726.84</v>
      </c>
    </row>
    <row r="203" spans="1:8" ht="17.25" thickBot="1">
      <c r="A203" s="94"/>
      <c r="B203" s="94"/>
      <c r="C203" s="94"/>
      <c r="D203" s="97"/>
      <c r="E203" s="98"/>
      <c r="F203" s="94"/>
      <c r="G203" s="91" t="s">
        <v>39</v>
      </c>
      <c r="H203" s="92">
        <f>SUM(H202)</f>
        <v>157726.84</v>
      </c>
    </row>
    <row r="204" ht="16.5" thickTop="1"/>
    <row r="223" spans="1:8" ht="18.75">
      <c r="A223" s="133" t="s">
        <v>21</v>
      </c>
      <c r="B223" s="133"/>
      <c r="C223" s="133"/>
      <c r="D223" s="133"/>
      <c r="E223" s="133"/>
      <c r="F223" s="133"/>
      <c r="G223" s="133"/>
      <c r="H223" s="133"/>
    </row>
    <row r="226" ht="16.5" thickBot="1">
      <c r="A226" s="24" t="s">
        <v>91</v>
      </c>
    </row>
    <row r="227" spans="1:8" ht="42.75" customHeight="1">
      <c r="A227" s="130" t="s">
        <v>23</v>
      </c>
      <c r="B227" s="131"/>
      <c r="C227" s="84"/>
      <c r="D227" s="130" t="s">
        <v>24</v>
      </c>
      <c r="E227" s="131"/>
      <c r="F227" s="84"/>
      <c r="G227" s="130" t="s">
        <v>25</v>
      </c>
      <c r="H227" s="131"/>
    </row>
    <row r="228" spans="1:8" ht="16.5">
      <c r="A228" s="85" t="s">
        <v>0</v>
      </c>
      <c r="B228" s="86" t="s">
        <v>26</v>
      </c>
      <c r="C228" s="84"/>
      <c r="D228" s="85" t="s">
        <v>0</v>
      </c>
      <c r="E228" s="86" t="s">
        <v>26</v>
      </c>
      <c r="F228" s="84"/>
      <c r="G228" s="85" t="s">
        <v>0</v>
      </c>
      <c r="H228" s="86" t="s">
        <v>26</v>
      </c>
    </row>
    <row r="229" spans="1:8" ht="27.75">
      <c r="A229" s="99" t="s">
        <v>27</v>
      </c>
      <c r="B229" s="101">
        <v>128242.74</v>
      </c>
      <c r="C229" s="102"/>
      <c r="D229" s="99" t="s">
        <v>28</v>
      </c>
      <c r="E229" s="101">
        <v>15548</v>
      </c>
      <c r="F229" s="102"/>
      <c r="G229" s="99" t="s">
        <v>29</v>
      </c>
      <c r="H229" s="88">
        <v>8250</v>
      </c>
    </row>
    <row r="230" spans="1:8" ht="28.5" thickBot="1">
      <c r="A230" s="99" t="s">
        <v>30</v>
      </c>
      <c r="B230" s="101">
        <v>61345</v>
      </c>
      <c r="C230" s="102"/>
      <c r="D230" s="99" t="s">
        <v>31</v>
      </c>
      <c r="E230" s="101">
        <v>790</v>
      </c>
      <c r="F230" s="102"/>
      <c r="G230" s="100" t="s">
        <v>32</v>
      </c>
      <c r="H230" s="90">
        <v>99775</v>
      </c>
    </row>
    <row r="231" spans="1:8" ht="17.25" thickBot="1">
      <c r="A231" s="99" t="s">
        <v>33</v>
      </c>
      <c r="B231" s="101">
        <v>17820</v>
      </c>
      <c r="C231" s="102"/>
      <c r="D231" s="99" t="s">
        <v>34</v>
      </c>
      <c r="E231" s="101">
        <v>11966.25</v>
      </c>
      <c r="F231" s="102"/>
      <c r="G231" s="103" t="s">
        <v>39</v>
      </c>
      <c r="H231" s="92">
        <f>SUM(H229:H230)</f>
        <v>108025</v>
      </c>
    </row>
    <row r="232" spans="1:8" ht="17.25" thickTop="1">
      <c r="A232" s="99" t="s">
        <v>37</v>
      </c>
      <c r="B232" s="101">
        <v>35260</v>
      </c>
      <c r="C232" s="102"/>
      <c r="D232" s="99" t="s">
        <v>38</v>
      </c>
      <c r="E232" s="101">
        <v>59312.4</v>
      </c>
      <c r="F232" s="102"/>
      <c r="G232" s="102"/>
      <c r="H232" s="84"/>
    </row>
    <row r="233" spans="1:8" ht="17.25" thickBot="1">
      <c r="A233" s="99" t="s">
        <v>42</v>
      </c>
      <c r="B233" s="101">
        <v>22351.4</v>
      </c>
      <c r="C233" s="102"/>
      <c r="D233" s="100" t="s">
        <v>41</v>
      </c>
      <c r="E233" s="104">
        <v>20400</v>
      </c>
      <c r="F233" s="102"/>
      <c r="G233" s="102"/>
      <c r="H233" s="84"/>
    </row>
    <row r="234" spans="1:8" ht="17.25" thickBot="1">
      <c r="A234" s="100" t="s">
        <v>45</v>
      </c>
      <c r="B234" s="104">
        <v>21</v>
      </c>
      <c r="C234" s="102"/>
      <c r="D234" s="103" t="s">
        <v>39</v>
      </c>
      <c r="E234" s="105">
        <f>SUM(E228:E233)</f>
        <v>108016.65</v>
      </c>
      <c r="F234" s="102"/>
      <c r="G234" s="102"/>
      <c r="H234" s="84"/>
    </row>
    <row r="235" spans="1:8" ht="17.25" thickBot="1">
      <c r="A235" s="91" t="s">
        <v>39</v>
      </c>
      <c r="B235" s="92">
        <f>SUM(B229:B234)</f>
        <v>265040.14</v>
      </c>
      <c r="C235" s="84"/>
      <c r="D235" s="84"/>
      <c r="E235" s="84"/>
      <c r="F235" s="84"/>
      <c r="G235" s="84"/>
      <c r="H235" s="84"/>
    </row>
    <row r="236" spans="1:8" ht="18" thickBot="1" thickTop="1">
      <c r="A236" s="93"/>
      <c r="B236" s="93"/>
      <c r="C236" s="84"/>
      <c r="D236" s="84"/>
      <c r="E236" s="84"/>
      <c r="F236" s="84"/>
      <c r="G236" s="84"/>
      <c r="H236" s="84"/>
    </row>
    <row r="237" spans="1:8" ht="42" customHeight="1">
      <c r="A237" s="84"/>
      <c r="B237" s="84"/>
      <c r="C237" s="84"/>
      <c r="D237" s="132"/>
      <c r="E237" s="132"/>
      <c r="F237" s="84"/>
      <c r="G237" s="130" t="s">
        <v>47</v>
      </c>
      <c r="H237" s="131"/>
    </row>
    <row r="238" spans="1:8" ht="16.5">
      <c r="A238" s="94"/>
      <c r="B238" s="94"/>
      <c r="C238" s="84"/>
      <c r="D238" s="109"/>
      <c r="E238" s="109"/>
      <c r="F238" s="84"/>
      <c r="G238" s="85" t="s">
        <v>0</v>
      </c>
      <c r="H238" s="86" t="s">
        <v>26</v>
      </c>
    </row>
    <row r="239" spans="1:8" ht="17.25" thickBot="1">
      <c r="A239" s="94"/>
      <c r="B239" s="94"/>
      <c r="C239" s="84"/>
      <c r="D239" s="95"/>
      <c r="E239" s="96"/>
      <c r="F239" s="84"/>
      <c r="G239" s="89" t="s">
        <v>49</v>
      </c>
      <c r="H239" s="90">
        <v>95406.61</v>
      </c>
    </row>
    <row r="240" spans="1:8" ht="17.25" thickBot="1">
      <c r="A240" s="114"/>
      <c r="B240" s="114"/>
      <c r="C240" s="94"/>
      <c r="D240" s="97"/>
      <c r="E240" s="98"/>
      <c r="F240" s="94"/>
      <c r="G240" s="91" t="s">
        <v>39</v>
      </c>
      <c r="H240" s="92">
        <f>SUM(H239)</f>
        <v>95406.61</v>
      </c>
    </row>
    <row r="241" ht="16.5" thickTop="1"/>
    <row r="254" ht="68.25" customHeight="1"/>
    <row r="258" spans="1:8" ht="18.75">
      <c r="A258" s="133" t="s">
        <v>21</v>
      </c>
      <c r="B258" s="133"/>
      <c r="C258" s="133"/>
      <c r="D258" s="133"/>
      <c r="E258" s="133"/>
      <c r="F258" s="133"/>
      <c r="G258" s="133"/>
      <c r="H258" s="133"/>
    </row>
    <row r="261" ht="16.5" thickBot="1">
      <c r="A261" s="24" t="s">
        <v>94</v>
      </c>
    </row>
    <row r="262" spans="1:8" ht="42.75" customHeight="1">
      <c r="A262" s="130" t="s">
        <v>23</v>
      </c>
      <c r="B262" s="131"/>
      <c r="C262" s="84"/>
      <c r="D262" s="130" t="s">
        <v>24</v>
      </c>
      <c r="E262" s="131"/>
      <c r="F262" s="84"/>
      <c r="G262" s="130" t="s">
        <v>25</v>
      </c>
      <c r="H262" s="131"/>
    </row>
    <row r="263" spans="1:8" ht="16.5">
      <c r="A263" s="85" t="s">
        <v>0</v>
      </c>
      <c r="B263" s="86" t="s">
        <v>26</v>
      </c>
      <c r="C263" s="84"/>
      <c r="D263" s="85" t="s">
        <v>0</v>
      </c>
      <c r="E263" s="86" t="s">
        <v>26</v>
      </c>
      <c r="F263" s="84"/>
      <c r="G263" s="85" t="s">
        <v>0</v>
      </c>
      <c r="H263" s="86" t="s">
        <v>26</v>
      </c>
    </row>
    <row r="264" spans="1:8" ht="27.75">
      <c r="A264" s="87" t="s">
        <v>27</v>
      </c>
      <c r="B264" s="88">
        <v>56975.09</v>
      </c>
      <c r="C264" s="84"/>
      <c r="D264" s="87" t="s">
        <v>28</v>
      </c>
      <c r="E264" s="88">
        <f>10039.5-130</f>
        <v>9909.5</v>
      </c>
      <c r="F264" s="84"/>
      <c r="G264" s="99" t="s">
        <v>29</v>
      </c>
      <c r="H264" s="88">
        <v>8400</v>
      </c>
    </row>
    <row r="265" spans="1:8" ht="28.5" thickBot="1">
      <c r="A265" s="87" t="s">
        <v>30</v>
      </c>
      <c r="B265" s="88">
        <v>70950</v>
      </c>
      <c r="C265" s="84"/>
      <c r="D265" s="99" t="s">
        <v>31</v>
      </c>
      <c r="E265" s="88">
        <v>1340</v>
      </c>
      <c r="F265" s="84"/>
      <c r="G265" s="100" t="s">
        <v>32</v>
      </c>
      <c r="H265" s="90">
        <f>105445+4010</f>
        <v>109455</v>
      </c>
    </row>
    <row r="266" spans="1:8" ht="17.25" thickBot="1">
      <c r="A266" s="87" t="s">
        <v>33</v>
      </c>
      <c r="B266" s="88">
        <v>31125</v>
      </c>
      <c r="C266" s="84"/>
      <c r="D266" s="87" t="s">
        <v>34</v>
      </c>
      <c r="E266" s="88">
        <v>67309.75</v>
      </c>
      <c r="F266" s="84"/>
      <c r="G266" s="91" t="s">
        <v>39</v>
      </c>
      <c r="H266" s="92">
        <f>SUM(H264:H265)</f>
        <v>117855</v>
      </c>
    </row>
    <row r="267" spans="1:8" ht="17.25" thickTop="1">
      <c r="A267" s="87" t="s">
        <v>37</v>
      </c>
      <c r="B267" s="88">
        <v>18680</v>
      </c>
      <c r="C267" s="84"/>
      <c r="D267" s="87" t="s">
        <v>38</v>
      </c>
      <c r="E267" s="88">
        <v>710778.05</v>
      </c>
      <c r="F267" s="84"/>
      <c r="G267" s="84"/>
      <c r="H267" s="84"/>
    </row>
    <row r="268" spans="1:8" ht="17.25" thickBot="1">
      <c r="A268" s="87" t="s">
        <v>42</v>
      </c>
      <c r="B268" s="88">
        <v>18930.3</v>
      </c>
      <c r="C268" s="84"/>
      <c r="D268" s="89" t="s">
        <v>41</v>
      </c>
      <c r="E268" s="90">
        <v>94480</v>
      </c>
      <c r="F268" s="84"/>
      <c r="G268" s="84"/>
      <c r="H268" s="84"/>
    </row>
    <row r="269" spans="1:8" ht="17.25" thickBot="1">
      <c r="A269" s="89" t="s">
        <v>45</v>
      </c>
      <c r="B269" s="90">
        <v>117.6</v>
      </c>
      <c r="C269" s="84"/>
      <c r="D269" s="91" t="s">
        <v>39</v>
      </c>
      <c r="E269" s="92">
        <f>SUM(E263:E268)</f>
        <v>883817.3</v>
      </c>
      <c r="F269" s="84"/>
      <c r="G269" s="84"/>
      <c r="H269" s="84"/>
    </row>
    <row r="270" spans="1:8" ht="17.25" thickBot="1">
      <c r="A270" s="91" t="s">
        <v>39</v>
      </c>
      <c r="B270" s="92">
        <f>SUM(B264:B269)</f>
        <v>196777.99</v>
      </c>
      <c r="C270" s="84"/>
      <c r="D270" s="84"/>
      <c r="E270" s="84"/>
      <c r="F270" s="84"/>
      <c r="G270" s="84"/>
      <c r="H270" s="84"/>
    </row>
    <row r="271" spans="1:8" ht="18" thickBot="1" thickTop="1">
      <c r="A271" s="93"/>
      <c r="B271" s="93"/>
      <c r="C271" s="84"/>
      <c r="D271" s="84"/>
      <c r="E271" s="84"/>
      <c r="F271" s="84"/>
      <c r="G271" s="84"/>
      <c r="H271" s="84"/>
    </row>
    <row r="272" spans="1:8" ht="38.25" customHeight="1">
      <c r="A272" s="84"/>
      <c r="B272" s="84"/>
      <c r="C272" s="84"/>
      <c r="D272" s="132"/>
      <c r="E272" s="132"/>
      <c r="F272" s="84"/>
      <c r="G272" s="130" t="s">
        <v>47</v>
      </c>
      <c r="H272" s="131"/>
    </row>
    <row r="273" spans="1:8" ht="16.5">
      <c r="A273" s="94"/>
      <c r="B273" s="94"/>
      <c r="C273" s="84"/>
      <c r="D273" s="109"/>
      <c r="E273" s="109"/>
      <c r="F273" s="84"/>
      <c r="G273" s="85" t="s">
        <v>0</v>
      </c>
      <c r="H273" s="86" t="s">
        <v>26</v>
      </c>
    </row>
    <row r="274" spans="1:8" ht="17.25" thickBot="1">
      <c r="A274" s="94"/>
      <c r="B274" s="94"/>
      <c r="C274" s="84"/>
      <c r="D274" s="95"/>
      <c r="E274" s="96"/>
      <c r="F274" s="84"/>
      <c r="G274" s="89" t="s">
        <v>49</v>
      </c>
      <c r="H274" s="90">
        <v>131224.59</v>
      </c>
    </row>
    <row r="275" spans="1:8" ht="17.25" thickBot="1">
      <c r="A275" s="114"/>
      <c r="B275" s="114"/>
      <c r="C275" s="94"/>
      <c r="D275" s="97"/>
      <c r="E275" s="98"/>
      <c r="F275" s="94"/>
      <c r="G275" s="91" t="s">
        <v>39</v>
      </c>
      <c r="H275" s="92">
        <f>SUM(H274)</f>
        <v>131224.59</v>
      </c>
    </row>
    <row r="276" ht="16.5" thickTop="1"/>
    <row r="298" spans="1:8" ht="18.75">
      <c r="A298" s="133" t="s">
        <v>21</v>
      </c>
      <c r="B298" s="133"/>
      <c r="C298" s="133"/>
      <c r="D298" s="133"/>
      <c r="E298" s="133"/>
      <c r="F298" s="133"/>
      <c r="G298" s="133"/>
      <c r="H298" s="133"/>
    </row>
    <row r="301" ht="16.5" thickBot="1">
      <c r="A301" s="24" t="s">
        <v>97</v>
      </c>
    </row>
    <row r="302" spans="1:8" ht="16.5">
      <c r="A302" s="130" t="s">
        <v>23</v>
      </c>
      <c r="B302" s="131"/>
      <c r="C302" s="102"/>
      <c r="D302" s="130" t="s">
        <v>24</v>
      </c>
      <c r="E302" s="131"/>
      <c r="F302" s="102"/>
      <c r="G302" s="130" t="s">
        <v>25</v>
      </c>
      <c r="H302" s="131"/>
    </row>
    <row r="303" spans="1:8" ht="16.5">
      <c r="A303" s="85" t="s">
        <v>0</v>
      </c>
      <c r="B303" s="86" t="s">
        <v>26</v>
      </c>
      <c r="C303" s="102"/>
      <c r="D303" s="85" t="s">
        <v>0</v>
      </c>
      <c r="E303" s="86" t="s">
        <v>26</v>
      </c>
      <c r="F303" s="102"/>
      <c r="G303" s="85" t="s">
        <v>0</v>
      </c>
      <c r="H303" s="86" t="s">
        <v>26</v>
      </c>
    </row>
    <row r="304" spans="1:8" ht="27.75">
      <c r="A304" s="99" t="s">
        <v>27</v>
      </c>
      <c r="B304" s="101">
        <v>62923.2</v>
      </c>
      <c r="C304" s="102"/>
      <c r="D304" s="99" t="s">
        <v>28</v>
      </c>
      <c r="E304" s="101">
        <v>43082</v>
      </c>
      <c r="F304" s="102"/>
      <c r="G304" s="99" t="s">
        <v>29</v>
      </c>
      <c r="H304" s="101">
        <v>6450</v>
      </c>
    </row>
    <row r="305" spans="1:8" ht="28.5" thickBot="1">
      <c r="A305" s="99" t="s">
        <v>30</v>
      </c>
      <c r="B305" s="101">
        <v>89188</v>
      </c>
      <c r="C305" s="102"/>
      <c r="D305" s="99" t="s">
        <v>31</v>
      </c>
      <c r="E305" s="101">
        <v>1135</v>
      </c>
      <c r="F305" s="102"/>
      <c r="G305" s="100" t="s">
        <v>32</v>
      </c>
      <c r="H305" s="104">
        <v>136090</v>
      </c>
    </row>
    <row r="306" spans="1:8" ht="17.25" thickBot="1">
      <c r="A306" s="99" t="s">
        <v>33</v>
      </c>
      <c r="B306" s="101">
        <v>29825</v>
      </c>
      <c r="C306" s="102"/>
      <c r="D306" s="99" t="s">
        <v>34</v>
      </c>
      <c r="E306" s="101">
        <v>32193.8</v>
      </c>
      <c r="F306" s="102"/>
      <c r="G306" s="103" t="s">
        <v>39</v>
      </c>
      <c r="H306" s="105">
        <f>SUM(H304:H305)</f>
        <v>142540</v>
      </c>
    </row>
    <row r="307" spans="1:8" ht="17.25" thickTop="1">
      <c r="A307" s="99" t="s">
        <v>37</v>
      </c>
      <c r="B307" s="101">
        <v>21639.239999999998</v>
      </c>
      <c r="C307" s="102"/>
      <c r="D307" s="99" t="s">
        <v>38</v>
      </c>
      <c r="E307" s="101">
        <v>315894.55</v>
      </c>
      <c r="F307" s="102"/>
      <c r="G307" s="102"/>
      <c r="H307" s="102"/>
    </row>
    <row r="308" spans="1:8" ht="17.25" thickBot="1">
      <c r="A308" s="100" t="s">
        <v>42</v>
      </c>
      <c r="B308" s="104">
        <v>24837</v>
      </c>
      <c r="C308" s="102"/>
      <c r="D308" s="100" t="s">
        <v>41</v>
      </c>
      <c r="E308" s="104">
        <v>135950</v>
      </c>
      <c r="F308" s="102"/>
      <c r="G308" s="102"/>
      <c r="H308" s="102"/>
    </row>
    <row r="309" spans="1:8" ht="17.25" thickBot="1">
      <c r="A309" s="103" t="s">
        <v>39</v>
      </c>
      <c r="B309" s="105">
        <f>SUM(B304:B308)</f>
        <v>228412.44</v>
      </c>
      <c r="C309" s="102"/>
      <c r="D309" s="103" t="s">
        <v>39</v>
      </c>
      <c r="E309" s="105">
        <f>SUM(E303:E308)</f>
        <v>528255.35</v>
      </c>
      <c r="F309" s="102"/>
      <c r="G309" s="102"/>
      <c r="H309" s="102"/>
    </row>
    <row r="310" spans="1:8" ht="17.25" thickTop="1">
      <c r="A310" s="118"/>
      <c r="B310" s="118"/>
      <c r="C310" s="102"/>
      <c r="D310" s="102"/>
      <c r="E310" s="102"/>
      <c r="F310" s="102"/>
      <c r="G310" s="102"/>
      <c r="H310" s="102"/>
    </row>
    <row r="311" spans="1:8" ht="17.25" thickBot="1">
      <c r="A311" s="102"/>
      <c r="B311" s="102"/>
      <c r="C311" s="102"/>
      <c r="D311" s="102"/>
      <c r="E311" s="102"/>
      <c r="F311" s="102"/>
      <c r="G311" s="102"/>
      <c r="H311" s="102"/>
    </row>
    <row r="312" spans="1:8" ht="16.5">
      <c r="A312" s="119"/>
      <c r="B312" s="119"/>
      <c r="C312" s="102"/>
      <c r="D312" s="132"/>
      <c r="E312" s="132"/>
      <c r="F312" s="102"/>
      <c r="G312" s="130" t="s">
        <v>47</v>
      </c>
      <c r="H312" s="131"/>
    </row>
    <row r="313" spans="1:8" ht="16.5">
      <c r="A313" s="119"/>
      <c r="B313" s="119"/>
      <c r="C313" s="102"/>
      <c r="D313" s="116"/>
      <c r="E313" s="116"/>
      <c r="F313" s="102"/>
      <c r="G313" s="85" t="s">
        <v>0</v>
      </c>
      <c r="H313" s="86" t="s">
        <v>26</v>
      </c>
    </row>
    <row r="314" spans="1:8" ht="17.25" thickBot="1">
      <c r="A314" s="117"/>
      <c r="B314" s="117"/>
      <c r="C314" s="102"/>
      <c r="D314" s="120"/>
      <c r="E314" s="121"/>
      <c r="F314" s="102"/>
      <c r="G314" s="100" t="s">
        <v>49</v>
      </c>
      <c r="H314" s="104">
        <v>138803.12</v>
      </c>
    </row>
    <row r="315" spans="1:8" ht="17.25" thickBot="1">
      <c r="A315" s="117"/>
      <c r="B315" s="117"/>
      <c r="C315" s="119"/>
      <c r="D315" s="122"/>
      <c r="E315" s="123"/>
      <c r="F315" s="119"/>
      <c r="G315" s="103" t="s">
        <v>39</v>
      </c>
      <c r="H315" s="105">
        <f>SUM(H314)</f>
        <v>138803.12</v>
      </c>
    </row>
    <row r="316" ht="16.5" thickTop="1"/>
    <row r="340" spans="1:8" ht="18.75">
      <c r="A340" s="133" t="s">
        <v>21</v>
      </c>
      <c r="B340" s="133"/>
      <c r="C340" s="133"/>
      <c r="D340" s="133"/>
      <c r="E340" s="133"/>
      <c r="F340" s="133"/>
      <c r="G340" s="133"/>
      <c r="H340" s="133"/>
    </row>
    <row r="343" ht="16.5" thickBot="1">
      <c r="A343" s="24" t="s">
        <v>102</v>
      </c>
    </row>
    <row r="344" spans="1:8" ht="34.5" customHeight="1">
      <c r="A344" s="130" t="s">
        <v>23</v>
      </c>
      <c r="B344" s="131"/>
      <c r="C344" s="102"/>
      <c r="D344" s="130" t="s">
        <v>24</v>
      </c>
      <c r="E344" s="131"/>
      <c r="F344" s="102"/>
      <c r="G344" s="130" t="s">
        <v>25</v>
      </c>
      <c r="H344" s="131"/>
    </row>
    <row r="345" spans="1:8" ht="16.5">
      <c r="A345" s="85" t="s">
        <v>0</v>
      </c>
      <c r="B345" s="86" t="s">
        <v>26</v>
      </c>
      <c r="C345" s="102"/>
      <c r="D345" s="85" t="s">
        <v>0</v>
      </c>
      <c r="E345" s="86" t="s">
        <v>26</v>
      </c>
      <c r="F345" s="102"/>
      <c r="G345" s="85" t="s">
        <v>0</v>
      </c>
      <c r="H345" s="86" t="s">
        <v>26</v>
      </c>
    </row>
    <row r="346" spans="1:8" ht="27.75">
      <c r="A346" s="99" t="s">
        <v>27</v>
      </c>
      <c r="B346" s="101">
        <v>41477.270000000004</v>
      </c>
      <c r="C346" s="102"/>
      <c r="D346" s="99" t="s">
        <v>28</v>
      </c>
      <c r="E346" s="101">
        <v>23506</v>
      </c>
      <c r="F346" s="102"/>
      <c r="G346" s="99" t="s">
        <v>29</v>
      </c>
      <c r="H346" s="101">
        <v>1600</v>
      </c>
    </row>
    <row r="347" spans="1:8" ht="28.5" thickBot="1">
      <c r="A347" s="99" t="s">
        <v>30</v>
      </c>
      <c r="B347" s="101">
        <v>83525</v>
      </c>
      <c r="C347" s="102"/>
      <c r="D347" s="99" t="s">
        <v>31</v>
      </c>
      <c r="E347" s="101">
        <v>1240</v>
      </c>
      <c r="F347" s="102"/>
      <c r="G347" s="100" t="s">
        <v>32</v>
      </c>
      <c r="H347" s="104">
        <f>100990+3880</f>
        <v>104870</v>
      </c>
    </row>
    <row r="348" spans="1:8" ht="17.25" thickBot="1">
      <c r="A348" s="99" t="s">
        <v>33</v>
      </c>
      <c r="B348" s="101">
        <v>22415</v>
      </c>
      <c r="C348" s="102"/>
      <c r="D348" s="99" t="s">
        <v>34</v>
      </c>
      <c r="E348" s="101">
        <v>62492.85</v>
      </c>
      <c r="F348" s="102"/>
      <c r="G348" s="103" t="s">
        <v>39</v>
      </c>
      <c r="H348" s="105">
        <f>SUM(H346:H347)</f>
        <v>106470</v>
      </c>
    </row>
    <row r="349" spans="1:8" ht="17.25" thickTop="1">
      <c r="A349" s="99" t="s">
        <v>37</v>
      </c>
      <c r="B349" s="101">
        <v>17910</v>
      </c>
      <c r="C349" s="102"/>
      <c r="D349" s="99" t="s">
        <v>38</v>
      </c>
      <c r="E349" s="101">
        <v>561837.9</v>
      </c>
      <c r="F349" s="102"/>
      <c r="G349" s="102"/>
      <c r="H349" s="102"/>
    </row>
    <row r="350" spans="1:8" ht="17.25" thickBot="1">
      <c r="A350" s="166" t="s">
        <v>42</v>
      </c>
      <c r="B350" s="167">
        <v>20271</v>
      </c>
      <c r="C350" s="102"/>
      <c r="D350" s="100" t="s">
        <v>41</v>
      </c>
      <c r="E350" s="104">
        <v>124020</v>
      </c>
      <c r="F350" s="102"/>
      <c r="G350" s="102"/>
      <c r="H350" s="102"/>
    </row>
    <row r="351" spans="1:8" ht="17.25" thickBot="1">
      <c r="A351" s="100" t="s">
        <v>45</v>
      </c>
      <c r="B351" s="104">
        <v>105</v>
      </c>
      <c r="C351" s="102"/>
      <c r="D351" s="103" t="s">
        <v>39</v>
      </c>
      <c r="E351" s="105">
        <f>SUM(E345:E350)</f>
        <v>773096.75</v>
      </c>
      <c r="F351" s="102"/>
      <c r="G351" s="102"/>
      <c r="H351" s="102"/>
    </row>
    <row r="352" spans="1:8" ht="17.25" thickBot="1">
      <c r="A352" s="103" t="s">
        <v>39</v>
      </c>
      <c r="B352" s="105">
        <f>SUM(B346:B351)</f>
        <v>185703.27000000002</v>
      </c>
      <c r="C352" s="102"/>
      <c r="D352" s="102"/>
      <c r="E352" s="102"/>
      <c r="F352" s="102"/>
      <c r="G352" s="102"/>
      <c r="H352" s="102"/>
    </row>
    <row r="353" spans="1:8" ht="18" thickBot="1" thickTop="1">
      <c r="A353" s="118"/>
      <c r="B353" s="118"/>
      <c r="C353" s="102"/>
      <c r="D353" s="102"/>
      <c r="E353" s="102"/>
      <c r="F353" s="102"/>
      <c r="G353" s="102"/>
      <c r="H353" s="102"/>
    </row>
    <row r="354" spans="1:8" ht="28.5" customHeight="1">
      <c r="A354" s="102"/>
      <c r="B354" s="102"/>
      <c r="C354" s="102"/>
      <c r="D354" s="132"/>
      <c r="E354" s="132"/>
      <c r="F354" s="102"/>
      <c r="G354" s="130" t="s">
        <v>47</v>
      </c>
      <c r="H354" s="131"/>
    </row>
    <row r="355" spans="1:8" ht="16.5">
      <c r="A355" s="119"/>
      <c r="B355" s="119"/>
      <c r="C355" s="102"/>
      <c r="D355" s="124"/>
      <c r="E355" s="124"/>
      <c r="F355" s="102"/>
      <c r="G355" s="85" t="s">
        <v>0</v>
      </c>
      <c r="H355" s="86" t="s">
        <v>26</v>
      </c>
    </row>
    <row r="356" spans="1:8" ht="17.25" thickBot="1">
      <c r="A356" s="119"/>
      <c r="B356" s="119"/>
      <c r="C356" s="102"/>
      <c r="D356" s="120"/>
      <c r="E356" s="121"/>
      <c r="F356" s="102"/>
      <c r="G356" s="100" t="s">
        <v>49</v>
      </c>
      <c r="H356" s="104">
        <v>121047.36</v>
      </c>
    </row>
    <row r="357" spans="1:8" ht="17.25" thickBot="1">
      <c r="A357" s="125"/>
      <c r="B357" s="125"/>
      <c r="C357" s="119"/>
      <c r="D357" s="122"/>
      <c r="E357" s="123"/>
      <c r="F357" s="119"/>
      <c r="G357" s="103" t="s">
        <v>39</v>
      </c>
      <c r="H357" s="105">
        <f>SUM(H356)</f>
        <v>121047.36</v>
      </c>
    </row>
    <row r="358" ht="16.5" thickTop="1"/>
    <row r="380" spans="1:8" ht="18.75">
      <c r="A380" s="133" t="s">
        <v>21</v>
      </c>
      <c r="B380" s="133"/>
      <c r="C380" s="133"/>
      <c r="D380" s="133"/>
      <c r="E380" s="133"/>
      <c r="F380" s="133"/>
      <c r="G380" s="133"/>
      <c r="H380" s="133"/>
    </row>
    <row r="383" ht="16.5" thickBot="1">
      <c r="A383" s="24" t="s">
        <v>103</v>
      </c>
    </row>
    <row r="384" spans="1:8" ht="34.5" customHeight="1">
      <c r="A384" s="130" t="s">
        <v>23</v>
      </c>
      <c r="B384" s="131"/>
      <c r="C384" s="102"/>
      <c r="D384" s="130" t="s">
        <v>24</v>
      </c>
      <c r="E384" s="131"/>
      <c r="F384" s="102"/>
      <c r="G384" s="130" t="s">
        <v>25</v>
      </c>
      <c r="H384" s="131"/>
    </row>
    <row r="385" spans="1:8" ht="16.5">
      <c r="A385" s="85" t="s">
        <v>0</v>
      </c>
      <c r="B385" s="86" t="s">
        <v>26</v>
      </c>
      <c r="C385" s="102"/>
      <c r="D385" s="85" t="s">
        <v>0</v>
      </c>
      <c r="E385" s="86" t="s">
        <v>26</v>
      </c>
      <c r="F385" s="102"/>
      <c r="G385" s="85" t="s">
        <v>0</v>
      </c>
      <c r="H385" s="86" t="s">
        <v>26</v>
      </c>
    </row>
    <row r="386" spans="1:8" ht="27.75">
      <c r="A386" s="99" t="s">
        <v>27</v>
      </c>
      <c r="B386" s="101">
        <v>28945.68</v>
      </c>
      <c r="C386" s="102"/>
      <c r="D386" s="99" t="s">
        <v>28</v>
      </c>
      <c r="E386" s="101">
        <v>13461.5</v>
      </c>
      <c r="F386" s="102"/>
      <c r="G386" s="99" t="s">
        <v>29</v>
      </c>
      <c r="H386" s="101">
        <v>2200</v>
      </c>
    </row>
    <row r="387" spans="1:8" ht="28.5" thickBot="1">
      <c r="A387" s="99" t="s">
        <v>30</v>
      </c>
      <c r="B387" s="101">
        <v>53179.2</v>
      </c>
      <c r="C387" s="102"/>
      <c r="D387" s="99" t="s">
        <v>31</v>
      </c>
      <c r="E387" s="101">
        <v>765</v>
      </c>
      <c r="F387" s="102"/>
      <c r="G387" s="100" t="s">
        <v>32</v>
      </c>
      <c r="H387" s="104">
        <v>38380</v>
      </c>
    </row>
    <row r="388" spans="1:8" ht="17.25" thickBot="1">
      <c r="A388" s="99" t="s">
        <v>33</v>
      </c>
      <c r="B388" s="101">
        <v>14735</v>
      </c>
      <c r="C388" s="102"/>
      <c r="D388" s="99" t="s">
        <v>34</v>
      </c>
      <c r="E388" s="101">
        <v>10506.6</v>
      </c>
      <c r="F388" s="102"/>
      <c r="G388" s="103" t="s">
        <v>39</v>
      </c>
      <c r="H388" s="105">
        <f>SUM(H386:H387)</f>
        <v>40580</v>
      </c>
    </row>
    <row r="389" spans="1:8" ht="17.25" thickTop="1">
      <c r="A389" s="99" t="s">
        <v>37</v>
      </c>
      <c r="B389" s="101">
        <v>10337.5</v>
      </c>
      <c r="C389" s="102"/>
      <c r="D389" s="99" t="s">
        <v>38</v>
      </c>
      <c r="E389" s="101">
        <v>240085.65</v>
      </c>
      <c r="F389" s="102"/>
      <c r="G389" s="102"/>
      <c r="H389" s="102"/>
    </row>
    <row r="390" spans="1:8" ht="17.25" thickBot="1">
      <c r="A390" s="100" t="s">
        <v>42</v>
      </c>
      <c r="B390" s="104">
        <v>16158.4</v>
      </c>
      <c r="C390" s="102"/>
      <c r="D390" s="100" t="s">
        <v>41</v>
      </c>
      <c r="E390" s="104">
        <v>61650</v>
      </c>
      <c r="F390" s="102"/>
      <c r="G390" s="102"/>
      <c r="H390" s="102"/>
    </row>
    <row r="391" spans="1:8" ht="17.25" thickBot="1">
      <c r="A391" s="103" t="s">
        <v>39</v>
      </c>
      <c r="B391" s="105">
        <f>SUM(B386:B390)</f>
        <v>123355.78</v>
      </c>
      <c r="C391" s="102"/>
      <c r="D391" s="103" t="s">
        <v>39</v>
      </c>
      <c r="E391" s="105">
        <f>SUM(E385:E390)</f>
        <v>326468.75</v>
      </c>
      <c r="F391" s="102"/>
      <c r="G391" s="102"/>
      <c r="H391" s="102"/>
    </row>
    <row r="392" spans="1:8" ht="17.25" thickTop="1">
      <c r="A392" s="118"/>
      <c r="B392" s="118"/>
      <c r="C392" s="102"/>
      <c r="D392" s="102"/>
      <c r="E392" s="102"/>
      <c r="F392" s="102"/>
      <c r="G392" s="102"/>
      <c r="H392" s="102"/>
    </row>
    <row r="393" spans="1:8" ht="17.25" thickBot="1">
      <c r="A393" s="102"/>
      <c r="B393" s="102"/>
      <c r="C393" s="102"/>
      <c r="D393" s="102"/>
      <c r="E393" s="102"/>
      <c r="F393" s="102"/>
      <c r="G393" s="102"/>
      <c r="H393" s="102"/>
    </row>
    <row r="394" spans="1:8" ht="28.5" customHeight="1">
      <c r="A394" s="119"/>
      <c r="B394" s="119"/>
      <c r="C394" s="102"/>
      <c r="D394" s="132"/>
      <c r="E394" s="132"/>
      <c r="F394" s="102"/>
      <c r="G394" s="130" t="s">
        <v>47</v>
      </c>
      <c r="H394" s="131"/>
    </row>
    <row r="395" spans="1:8" ht="18.75" customHeight="1">
      <c r="A395" s="119"/>
      <c r="B395" s="119"/>
      <c r="C395" s="102"/>
      <c r="D395" s="124"/>
      <c r="E395" s="124"/>
      <c r="F395" s="102"/>
      <c r="G395" s="85" t="s">
        <v>0</v>
      </c>
      <c r="H395" s="86" t="s">
        <v>26</v>
      </c>
    </row>
    <row r="396" spans="1:8" ht="17.25" thickBot="1">
      <c r="A396" s="125"/>
      <c r="B396" s="125"/>
      <c r="C396" s="102"/>
      <c r="D396" s="120"/>
      <c r="E396" s="121"/>
      <c r="F396" s="102"/>
      <c r="G396" s="100" t="s">
        <v>49</v>
      </c>
      <c r="H396" s="104">
        <v>70675.96</v>
      </c>
    </row>
    <row r="397" spans="1:8" ht="17.25" thickBot="1">
      <c r="A397" s="125"/>
      <c r="B397" s="125"/>
      <c r="C397" s="119"/>
      <c r="D397" s="122"/>
      <c r="E397" s="123"/>
      <c r="F397" s="119"/>
      <c r="G397" s="103" t="s">
        <v>39</v>
      </c>
      <c r="H397" s="105">
        <f>SUM(H396)</f>
        <v>70675.96</v>
      </c>
    </row>
    <row r="398" ht="16.5" thickTop="1"/>
  </sheetData>
  <sheetProtection/>
  <mergeCells count="97">
    <mergeCell ref="A380:H380"/>
    <mergeCell ref="A384:B384"/>
    <mergeCell ref="D384:E384"/>
    <mergeCell ref="G384:H384"/>
    <mergeCell ref="D394:E394"/>
    <mergeCell ref="G394:H394"/>
    <mergeCell ref="A340:H340"/>
    <mergeCell ref="A344:B344"/>
    <mergeCell ref="D344:E344"/>
    <mergeCell ref="G344:H344"/>
    <mergeCell ref="D354:E354"/>
    <mergeCell ref="G354:H354"/>
    <mergeCell ref="A298:H298"/>
    <mergeCell ref="A302:B302"/>
    <mergeCell ref="D302:E302"/>
    <mergeCell ref="G302:H302"/>
    <mergeCell ref="D312:E312"/>
    <mergeCell ref="G312:H312"/>
    <mergeCell ref="D3:H3"/>
    <mergeCell ref="A4:M4"/>
    <mergeCell ref="A7:H7"/>
    <mergeCell ref="A10:B10"/>
    <mergeCell ref="D10:E10"/>
    <mergeCell ref="G10:H10"/>
    <mergeCell ref="D21:E21"/>
    <mergeCell ref="G21:H21"/>
    <mergeCell ref="A32:H32"/>
    <mergeCell ref="A36:B36"/>
    <mergeCell ref="D36:E36"/>
    <mergeCell ref="G36:H36"/>
    <mergeCell ref="I36:K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D46:E46"/>
    <mergeCell ref="I46:K46"/>
    <mergeCell ref="D47:F47"/>
    <mergeCell ref="H47:I47"/>
    <mergeCell ref="D48:F48"/>
    <mergeCell ref="G48:I48"/>
    <mergeCell ref="D49:F49"/>
    <mergeCell ref="I49:J49"/>
    <mergeCell ref="D50:F50"/>
    <mergeCell ref="I50:J50"/>
    <mergeCell ref="I51:J51"/>
    <mergeCell ref="A65:H65"/>
    <mergeCell ref="A70:B70"/>
    <mergeCell ref="D70:E70"/>
    <mergeCell ref="G70:H70"/>
    <mergeCell ref="D80:E80"/>
    <mergeCell ref="G80:H80"/>
    <mergeCell ref="A102:H102"/>
    <mergeCell ref="A107:B107"/>
    <mergeCell ref="D107:E107"/>
    <mergeCell ref="D117:E117"/>
    <mergeCell ref="D118:E118"/>
    <mergeCell ref="D119:E119"/>
    <mergeCell ref="D120:E120"/>
    <mergeCell ref="A131:H131"/>
    <mergeCell ref="A135:B135"/>
    <mergeCell ref="D135:E135"/>
    <mergeCell ref="G135:I135"/>
    <mergeCell ref="D145:E145"/>
    <mergeCell ref="G145:I145"/>
    <mergeCell ref="D146:E146"/>
    <mergeCell ref="D147:E147"/>
    <mergeCell ref="D148:E148"/>
    <mergeCell ref="A161:H161"/>
    <mergeCell ref="A168:B168"/>
    <mergeCell ref="D168:E168"/>
    <mergeCell ref="G168:H168"/>
    <mergeCell ref="D178:E178"/>
    <mergeCell ref="G178:H178"/>
    <mergeCell ref="A187:H187"/>
    <mergeCell ref="A258:H258"/>
    <mergeCell ref="A190:B190"/>
    <mergeCell ref="D190:E190"/>
    <mergeCell ref="G190:H190"/>
    <mergeCell ref="D200:E200"/>
    <mergeCell ref="G200:H200"/>
    <mergeCell ref="A223:H223"/>
    <mergeCell ref="A262:B262"/>
    <mergeCell ref="D262:E262"/>
    <mergeCell ref="G262:H262"/>
    <mergeCell ref="D272:E272"/>
    <mergeCell ref="G272:H272"/>
    <mergeCell ref="A227:B227"/>
    <mergeCell ref="D227:E227"/>
    <mergeCell ref="G227:H227"/>
    <mergeCell ref="D237:E237"/>
    <mergeCell ref="G237:H237"/>
  </mergeCells>
  <printOptions horizontalCentered="1"/>
  <pageMargins left="0.3937007874015748" right="0.3937007874015748" top="0.3937007874015748" bottom="0.3937007874015748" header="0.31496062992125984" footer="0.11811023622047245"/>
  <pageSetup fitToHeight="0" fitToWidth="1" horizontalDpi="600" verticalDpi="600" orientation="landscape" scale="83" r:id="rId2"/>
  <headerFooter>
    <oddFooter>&amp;RFuente: Organismos del Ayuntamiento
Enero 2016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view="pageLayout" zoomScale="80" zoomScaleNormal="90" zoomScalePageLayoutView="80" workbookViewId="0" topLeftCell="A1">
      <selection activeCell="R1" sqref="R1"/>
    </sheetView>
  </sheetViews>
  <sheetFormatPr defaultColWidth="11.421875" defaultRowHeight="15"/>
  <cols>
    <col min="1" max="1" width="23.140625" style="1" customWidth="1"/>
    <col min="2" max="2" width="19.00390625" style="1" customWidth="1"/>
    <col min="3" max="3" width="13.7109375" style="1" customWidth="1"/>
    <col min="4" max="4" width="13.140625" style="1" customWidth="1"/>
    <col min="5" max="5" width="15.00390625" style="1" customWidth="1"/>
    <col min="6" max="6" width="13.8515625" style="1" customWidth="1"/>
    <col min="7" max="7" width="14.421875" style="1" customWidth="1"/>
    <col min="8" max="8" width="13.8515625" style="1" customWidth="1"/>
    <col min="9" max="9" width="18.28125" style="1" hidden="1" customWidth="1"/>
    <col min="10" max="10" width="22.57421875" style="1" hidden="1" customWidth="1"/>
    <col min="11" max="11" width="18.140625" style="1" hidden="1" customWidth="1"/>
    <col min="12" max="12" width="20.00390625" style="1" hidden="1" customWidth="1"/>
    <col min="13" max="13" width="1.1484375" style="1" hidden="1" customWidth="1"/>
    <col min="14" max="14" width="14.00390625" style="1" customWidth="1"/>
    <col min="15" max="15" width="16.140625" style="1" bestFit="1" customWidth="1"/>
    <col min="16" max="16" width="14.7109375" style="1" customWidth="1"/>
    <col min="17" max="17" width="13.8515625" style="1" customWidth="1"/>
    <col min="18" max="18" width="12.28125" style="1" bestFit="1" customWidth="1"/>
    <col min="19" max="16384" width="11.421875" style="1" customWidth="1"/>
  </cols>
  <sheetData>
    <row r="1" ht="21.75" customHeight="1">
      <c r="N1" s="1" t="s">
        <v>93</v>
      </c>
    </row>
    <row r="2" spans="2:13" ht="21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6" ht="42" customHeight="1">
      <c r="A3" s="129" t="s">
        <v>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3" ht="21.75" customHeight="1">
      <c r="A4" s="127" t="s">
        <v>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8:13" ht="15.75">
      <c r="H5" s="3"/>
      <c r="I5" s="3"/>
      <c r="J5" s="3"/>
      <c r="K5" s="3"/>
      <c r="L5" s="3"/>
      <c r="M5" s="3"/>
    </row>
    <row r="6" spans="2:13" ht="20.25">
      <c r="B6" s="4"/>
      <c r="H6" s="3"/>
      <c r="I6" s="3"/>
      <c r="J6" s="3"/>
      <c r="K6" s="108" t="s">
        <v>95</v>
      </c>
      <c r="L6" s="3"/>
      <c r="M6" s="3"/>
    </row>
    <row r="7" spans="1:7" ht="18.75">
      <c r="A7" s="163" t="s">
        <v>58</v>
      </c>
      <c r="B7" s="163"/>
      <c r="C7" s="163"/>
      <c r="D7" s="163"/>
      <c r="E7" s="163"/>
      <c r="F7" s="163"/>
      <c r="G7" s="163"/>
    </row>
    <row r="8" spans="1:7" ht="18.75">
      <c r="A8" s="20"/>
      <c r="B8"/>
      <c r="C8"/>
      <c r="D8"/>
      <c r="E8"/>
      <c r="F8"/>
      <c r="G8"/>
    </row>
    <row r="9" spans="1:7" ht="15.75">
      <c r="A9" s="18"/>
      <c r="B9"/>
      <c r="C9"/>
      <c r="D9"/>
      <c r="E9"/>
      <c r="F9"/>
      <c r="G9"/>
    </row>
    <row r="10" spans="1:7" ht="15.75">
      <c r="A10" s="18"/>
      <c r="B10"/>
      <c r="C10"/>
      <c r="D10"/>
      <c r="E10"/>
      <c r="F10"/>
      <c r="G10"/>
    </row>
    <row r="11" spans="1:7" ht="16.5" thickBot="1">
      <c r="A11" s="18"/>
      <c r="B11"/>
      <c r="C11"/>
      <c r="D11"/>
      <c r="E11"/>
      <c r="F11"/>
      <c r="G11"/>
    </row>
    <row r="12" spans="1:18" ht="17.25" thickBot="1">
      <c r="A12" s="62" t="s">
        <v>0</v>
      </c>
      <c r="B12" s="63" t="s">
        <v>4</v>
      </c>
      <c r="C12" s="64" t="s">
        <v>5</v>
      </c>
      <c r="D12" s="64" t="s">
        <v>6</v>
      </c>
      <c r="E12" s="64" t="s">
        <v>7</v>
      </c>
      <c r="F12" s="64" t="s">
        <v>8</v>
      </c>
      <c r="G12" s="64" t="s">
        <v>9</v>
      </c>
      <c r="H12" s="64" t="s">
        <v>87</v>
      </c>
      <c r="N12" s="64" t="s">
        <v>90</v>
      </c>
      <c r="O12" s="64" t="s">
        <v>92</v>
      </c>
      <c r="P12" s="64" t="s">
        <v>95</v>
      </c>
      <c r="Q12" s="64" t="s">
        <v>99</v>
      </c>
      <c r="R12" s="64" t="s">
        <v>100</v>
      </c>
    </row>
    <row r="13" spans="1:18" ht="17.25" thickBot="1">
      <c r="A13" s="65" t="s">
        <v>1</v>
      </c>
      <c r="B13" s="66">
        <v>2043339.69</v>
      </c>
      <c r="C13" s="67">
        <v>1677137.38</v>
      </c>
      <c r="D13" s="67">
        <v>1874198</v>
      </c>
      <c r="E13" s="67">
        <v>2369416.8</v>
      </c>
      <c r="F13" s="67">
        <v>1967566.8</v>
      </c>
      <c r="G13" s="67">
        <v>2081726.4</v>
      </c>
      <c r="H13" s="67">
        <v>2266154.4</v>
      </c>
      <c r="N13" s="67">
        <v>1857717.6</v>
      </c>
      <c r="O13" s="67">
        <v>1937546.4</v>
      </c>
      <c r="P13" s="67">
        <v>1890232.8</v>
      </c>
      <c r="Q13" s="67">
        <v>1193833.8</v>
      </c>
      <c r="R13" s="67">
        <v>1803240</v>
      </c>
    </row>
  </sheetData>
  <sheetProtection/>
  <mergeCells count="3">
    <mergeCell ref="A4:M4"/>
    <mergeCell ref="A7:G7"/>
    <mergeCell ref="A3:P3"/>
  </mergeCells>
  <printOptions horizontalCentered="1"/>
  <pageMargins left="0" right="0.8661417322834646" top="0.7480314960629921" bottom="0.7480314960629921" header="0.31496062992125984" footer="0.31496062992125984"/>
  <pageSetup fitToHeight="0" fitToWidth="1" horizontalDpi="600" verticalDpi="600" orientation="landscape" scale="65" r:id="rId2"/>
  <headerFooter>
    <oddFooter>&amp;RFuente: Organismos del Ayuntamiento
Enero 2016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5"/>
  <sheetViews>
    <sheetView view="pageLayout" zoomScale="80" zoomScaleNormal="90" zoomScalePageLayoutView="80" workbookViewId="0" topLeftCell="A1">
      <selection activeCell="R1" sqref="R1"/>
    </sheetView>
  </sheetViews>
  <sheetFormatPr defaultColWidth="11.421875" defaultRowHeight="15"/>
  <cols>
    <col min="1" max="1" width="46.57421875" style="1" customWidth="1"/>
    <col min="2" max="2" width="12.57421875" style="1" customWidth="1"/>
    <col min="3" max="3" width="13.7109375" style="1" customWidth="1"/>
    <col min="4" max="4" width="13.140625" style="1" customWidth="1"/>
    <col min="5" max="5" width="12.421875" style="1" customWidth="1"/>
    <col min="6" max="6" width="13.8515625" style="1" customWidth="1"/>
    <col min="7" max="7" width="14.421875" style="1" customWidth="1"/>
    <col min="8" max="8" width="13.8515625" style="1" customWidth="1"/>
    <col min="9" max="9" width="18.28125" style="1" hidden="1" customWidth="1"/>
    <col min="10" max="10" width="22.57421875" style="1" hidden="1" customWidth="1"/>
    <col min="11" max="11" width="18.140625" style="1" hidden="1" customWidth="1"/>
    <col min="12" max="12" width="20.00390625" style="1" hidden="1" customWidth="1"/>
    <col min="13" max="13" width="1.1484375" style="1" hidden="1" customWidth="1"/>
    <col min="14" max="14" width="11.57421875" style="1" customWidth="1"/>
    <col min="15" max="15" width="13.8515625" style="1" customWidth="1"/>
    <col min="16" max="16" width="11.421875" style="1" customWidth="1"/>
    <col min="17" max="17" width="12.8515625" style="1" customWidth="1"/>
    <col min="18" max="18" width="12.7109375" style="1" customWidth="1"/>
    <col min="19" max="16384" width="11.421875" style="1" customWidth="1"/>
  </cols>
  <sheetData>
    <row r="1" ht="21.75" customHeight="1"/>
    <row r="2" spans="2:13" ht="21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42" customHeight="1">
      <c r="A3" s="164" t="s">
        <v>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1:13" ht="21.75" customHeight="1">
      <c r="A4" s="127" t="s">
        <v>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2:13" ht="20.25">
      <c r="B5" s="4"/>
      <c r="H5" s="3"/>
      <c r="I5" s="3"/>
      <c r="J5" s="3"/>
      <c r="K5" s="3"/>
      <c r="L5" s="3"/>
      <c r="M5" s="3"/>
    </row>
    <row r="6" spans="1:11" ht="15.75">
      <c r="A6" s="18"/>
      <c r="B6"/>
      <c r="C6"/>
      <c r="D6"/>
      <c r="E6"/>
      <c r="F6"/>
      <c r="G6"/>
      <c r="K6" s="107" t="s">
        <v>95</v>
      </c>
    </row>
    <row r="7" spans="1:7" ht="18.75">
      <c r="A7" s="163" t="s">
        <v>73</v>
      </c>
      <c r="B7" s="163"/>
      <c r="C7" s="163"/>
      <c r="D7" s="163"/>
      <c r="E7" s="163"/>
      <c r="F7" s="163"/>
      <c r="G7" s="163"/>
    </row>
    <row r="8" spans="1:7" ht="18.75">
      <c r="A8" s="20"/>
      <c r="B8"/>
      <c r="C8"/>
      <c r="D8"/>
      <c r="E8"/>
      <c r="F8"/>
      <c r="G8"/>
    </row>
    <row r="9" spans="1:7" ht="16.5" thickBot="1">
      <c r="A9" s="68"/>
      <c r="B9"/>
      <c r="C9"/>
      <c r="D9"/>
      <c r="E9"/>
      <c r="F9"/>
      <c r="G9"/>
    </row>
    <row r="10" spans="1:18" ht="19.5" customHeight="1" thickBot="1">
      <c r="A10" s="69" t="s">
        <v>59</v>
      </c>
      <c r="B10" s="106" t="s">
        <v>4</v>
      </c>
      <c r="C10" s="106" t="s">
        <v>5</v>
      </c>
      <c r="D10" s="106" t="s">
        <v>6</v>
      </c>
      <c r="E10" s="106" t="s">
        <v>7</v>
      </c>
      <c r="F10" s="106" t="s">
        <v>8</v>
      </c>
      <c r="G10" s="106" t="s">
        <v>9</v>
      </c>
      <c r="H10" s="106" t="s">
        <v>87</v>
      </c>
      <c r="I10" s="2"/>
      <c r="J10" s="2"/>
      <c r="K10" s="2"/>
      <c r="L10" s="2"/>
      <c r="M10" s="2"/>
      <c r="N10" s="106" t="s">
        <v>90</v>
      </c>
      <c r="O10" s="106" t="s">
        <v>92</v>
      </c>
      <c r="P10" s="106" t="s">
        <v>95</v>
      </c>
      <c r="Q10" s="106" t="s">
        <v>99</v>
      </c>
      <c r="R10" s="106" t="s">
        <v>100</v>
      </c>
    </row>
    <row r="11" spans="1:18" ht="17.25" thickBot="1">
      <c r="A11" s="70" t="s">
        <v>60</v>
      </c>
      <c r="B11" s="71">
        <v>27310.07</v>
      </c>
      <c r="C11" s="71">
        <v>49809.71</v>
      </c>
      <c r="D11" s="71">
        <v>55741.46</v>
      </c>
      <c r="E11" s="71">
        <v>65223.39</v>
      </c>
      <c r="F11" s="71">
        <v>28220.21</v>
      </c>
      <c r="G11" s="71">
        <v>33123.88</v>
      </c>
      <c r="H11" s="71">
        <v>28723.14</v>
      </c>
      <c r="N11" s="71">
        <v>36696.24</v>
      </c>
      <c r="O11" s="71">
        <v>33837.59</v>
      </c>
      <c r="P11" s="71">
        <v>38796.77</v>
      </c>
      <c r="Q11" s="71">
        <v>31544.79</v>
      </c>
      <c r="R11" s="71">
        <v>30457.55</v>
      </c>
    </row>
    <row r="12" spans="1:18" ht="17.25" thickBot="1">
      <c r="A12" s="70" t="s">
        <v>61</v>
      </c>
      <c r="B12" s="71">
        <v>105749.4</v>
      </c>
      <c r="C12" s="71">
        <v>86093.1</v>
      </c>
      <c r="D12" s="71">
        <v>52996.48</v>
      </c>
      <c r="E12" s="71">
        <v>75483.4</v>
      </c>
      <c r="F12" s="71">
        <v>38540.95</v>
      </c>
      <c r="G12" s="71">
        <v>43483</v>
      </c>
      <c r="H12" s="71">
        <v>47374.29</v>
      </c>
      <c r="N12" s="71">
        <v>43575.99</v>
      </c>
      <c r="O12" s="71">
        <v>30590.21</v>
      </c>
      <c r="P12" s="71">
        <v>24884.77</v>
      </c>
      <c r="Q12" s="71">
        <v>33242.75</v>
      </c>
      <c r="R12" s="71">
        <v>33687.2</v>
      </c>
    </row>
    <row r="13" spans="1:18" ht="17.25" thickBot="1">
      <c r="A13" s="72" t="s">
        <v>62</v>
      </c>
      <c r="B13" s="73"/>
      <c r="C13" s="74"/>
      <c r="D13" s="73"/>
      <c r="E13" s="73"/>
      <c r="F13" s="73"/>
      <c r="G13" s="74"/>
      <c r="H13" s="71"/>
      <c r="N13" s="71"/>
      <c r="O13" s="71"/>
      <c r="P13" s="71"/>
      <c r="Q13" s="71"/>
      <c r="R13" s="71"/>
    </row>
    <row r="14" spans="1:18" ht="17.25" thickBot="1">
      <c r="A14" s="70" t="s">
        <v>63</v>
      </c>
      <c r="B14" s="74">
        <v>0.37</v>
      </c>
      <c r="C14" s="74">
        <v>0.23</v>
      </c>
      <c r="D14" s="71">
        <v>6944.31</v>
      </c>
      <c r="E14" s="71">
        <v>61449.69</v>
      </c>
      <c r="F14" s="71">
        <v>44402.53</v>
      </c>
      <c r="G14" s="71">
        <v>6688.77</v>
      </c>
      <c r="H14" s="71">
        <v>15924.12</v>
      </c>
      <c r="N14" s="71">
        <v>100.5</v>
      </c>
      <c r="O14" s="71">
        <v>1.1</v>
      </c>
      <c r="P14" s="71">
        <v>340348.88</v>
      </c>
      <c r="Q14" s="71">
        <v>0.71</v>
      </c>
      <c r="R14" s="71">
        <v>56943.53</v>
      </c>
    </row>
    <row r="15" spans="1:18" ht="17.25" thickBot="1">
      <c r="A15" s="70" t="s">
        <v>64</v>
      </c>
      <c r="B15" s="71">
        <v>23886.16</v>
      </c>
      <c r="C15" s="71">
        <v>22804.59</v>
      </c>
      <c r="D15" s="71">
        <v>50168.52</v>
      </c>
      <c r="E15" s="71">
        <v>32342.65</v>
      </c>
      <c r="F15" s="71">
        <v>22890.5</v>
      </c>
      <c r="G15" s="71">
        <v>23433.55</v>
      </c>
      <c r="H15" s="71">
        <v>24084.9</v>
      </c>
      <c r="N15" s="71">
        <v>18428.37</v>
      </c>
      <c r="O15" s="71">
        <v>17344.22</v>
      </c>
      <c r="P15" s="71">
        <v>26929.72</v>
      </c>
      <c r="Q15" s="71">
        <v>18333.99</v>
      </c>
      <c r="R15" s="71">
        <v>21513.91</v>
      </c>
    </row>
    <row r="16" spans="1:18" ht="17.25" thickBot="1">
      <c r="A16" s="70" t="s">
        <v>65</v>
      </c>
      <c r="B16" s="74" t="s">
        <v>12</v>
      </c>
      <c r="C16" s="71">
        <v>1910.5</v>
      </c>
      <c r="D16" s="74">
        <v>0</v>
      </c>
      <c r="E16" s="74">
        <v>0</v>
      </c>
      <c r="F16" s="74">
        <v>0</v>
      </c>
      <c r="G16" s="71">
        <v>2000.87</v>
      </c>
      <c r="H16" s="71">
        <v>4001.74</v>
      </c>
      <c r="N16" s="71">
        <v>2000.87</v>
      </c>
      <c r="O16" s="71">
        <v>0</v>
      </c>
      <c r="P16" s="71">
        <v>2000.87</v>
      </c>
      <c r="Q16" s="71">
        <v>2000.87</v>
      </c>
      <c r="R16" s="71">
        <v>0</v>
      </c>
    </row>
    <row r="17" spans="1:18" ht="17.25" thickBot="1">
      <c r="A17" s="70" t="s">
        <v>66</v>
      </c>
      <c r="B17" s="71">
        <v>90661.53</v>
      </c>
      <c r="C17" s="71">
        <v>89906.13</v>
      </c>
      <c r="D17" s="71">
        <v>78137.81</v>
      </c>
      <c r="E17" s="71">
        <v>90091.32</v>
      </c>
      <c r="F17" s="71">
        <v>92493.6</v>
      </c>
      <c r="G17" s="71">
        <v>100084.68</v>
      </c>
      <c r="H17" s="71">
        <v>99559.21</v>
      </c>
      <c r="N17" s="71">
        <v>94843.32</v>
      </c>
      <c r="O17" s="71">
        <v>96134.45</v>
      </c>
      <c r="P17" s="71">
        <v>95796.7</v>
      </c>
      <c r="Q17" s="71">
        <v>90884.13</v>
      </c>
      <c r="R17" s="71">
        <v>90509.14</v>
      </c>
    </row>
    <row r="18" spans="1:18" ht="17.25" thickBot="1">
      <c r="A18" s="70" t="s">
        <v>67</v>
      </c>
      <c r="B18" s="71">
        <v>10000</v>
      </c>
      <c r="C18" s="71">
        <v>10000</v>
      </c>
      <c r="D18" s="71">
        <v>10000</v>
      </c>
      <c r="E18" s="71">
        <v>10000</v>
      </c>
      <c r="F18" s="71">
        <v>10000</v>
      </c>
      <c r="G18" s="71">
        <v>10000</v>
      </c>
      <c r="H18" s="71">
        <v>10000</v>
      </c>
      <c r="N18" s="71">
        <v>10000</v>
      </c>
      <c r="O18" s="71">
        <v>10000</v>
      </c>
      <c r="P18" s="71">
        <v>10000</v>
      </c>
      <c r="Q18" s="71">
        <v>10000</v>
      </c>
      <c r="R18" s="71">
        <v>10000</v>
      </c>
    </row>
    <row r="19" spans="1:18" ht="17.25" thickBot="1">
      <c r="A19" s="70" t="s">
        <v>68</v>
      </c>
      <c r="B19" s="71">
        <v>19435.02</v>
      </c>
      <c r="C19" s="71">
        <v>17747.39</v>
      </c>
      <c r="D19" s="71">
        <v>3122.23</v>
      </c>
      <c r="E19" s="71">
        <v>13885.16</v>
      </c>
      <c r="F19" s="71">
        <v>8079.17</v>
      </c>
      <c r="G19" s="71">
        <v>13310.51</v>
      </c>
      <c r="H19" s="71">
        <v>15118.11</v>
      </c>
      <c r="N19" s="71">
        <v>19390.68</v>
      </c>
      <c r="O19" s="71">
        <v>26736.11</v>
      </c>
      <c r="P19" s="71">
        <v>26534.62</v>
      </c>
      <c r="Q19" s="71">
        <v>5299.56</v>
      </c>
      <c r="R19" s="71">
        <v>20393.86</v>
      </c>
    </row>
    <row r="20" spans="1:18" ht="17.25" thickBot="1">
      <c r="A20" s="70" t="s">
        <v>69</v>
      </c>
      <c r="B20" s="74" t="s">
        <v>12</v>
      </c>
      <c r="C20" s="74" t="s">
        <v>12</v>
      </c>
      <c r="D20" s="74">
        <v>640</v>
      </c>
      <c r="E20" s="71">
        <v>2090</v>
      </c>
      <c r="F20" s="74">
        <v>0</v>
      </c>
      <c r="G20" s="74">
        <v>0</v>
      </c>
      <c r="H20" s="71">
        <v>640</v>
      </c>
      <c r="N20" s="71">
        <v>0</v>
      </c>
      <c r="O20" s="71">
        <v>0</v>
      </c>
      <c r="P20" s="71">
        <v>0</v>
      </c>
      <c r="Q20" s="71">
        <v>0</v>
      </c>
      <c r="R20" s="71">
        <v>1600</v>
      </c>
    </row>
    <row r="21" spans="1:18" ht="17.25" thickBot="1">
      <c r="A21" s="70" t="s">
        <v>70</v>
      </c>
      <c r="B21" s="71">
        <v>1585.96</v>
      </c>
      <c r="C21" s="71">
        <v>8946</v>
      </c>
      <c r="D21" s="71">
        <v>2391.5</v>
      </c>
      <c r="E21" s="74">
        <v>900</v>
      </c>
      <c r="F21" s="71">
        <v>5264.52</v>
      </c>
      <c r="G21" s="71">
        <v>6700</v>
      </c>
      <c r="H21" s="71">
        <v>9350</v>
      </c>
      <c r="N21" s="71">
        <v>18392.98</v>
      </c>
      <c r="O21" s="71">
        <v>7000</v>
      </c>
      <c r="P21" s="71">
        <v>7300</v>
      </c>
      <c r="Q21" s="71">
        <v>4607</v>
      </c>
      <c r="R21" s="71">
        <v>836</v>
      </c>
    </row>
    <row r="22" spans="1:18" ht="17.25" thickBot="1">
      <c r="A22" s="70" t="s">
        <v>71</v>
      </c>
      <c r="B22" s="74">
        <v>0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</row>
    <row r="23" spans="1:18" ht="17.25" thickBot="1">
      <c r="A23" s="70" t="s">
        <v>72</v>
      </c>
      <c r="B23" s="71">
        <v>30379.45</v>
      </c>
      <c r="C23" s="71">
        <v>15981</v>
      </c>
      <c r="D23" s="71">
        <v>19398.1</v>
      </c>
      <c r="E23" s="71">
        <v>14620.1</v>
      </c>
      <c r="F23" s="71">
        <v>15634.8</v>
      </c>
      <c r="G23" s="71">
        <v>28217.65</v>
      </c>
      <c r="H23" s="71">
        <v>33322.2</v>
      </c>
      <c r="N23" s="71">
        <v>14634.5</v>
      </c>
      <c r="O23" s="71">
        <v>49839.7</v>
      </c>
      <c r="P23" s="71">
        <v>47736</v>
      </c>
      <c r="Q23" s="71">
        <v>22203.5</v>
      </c>
      <c r="R23" s="71">
        <v>80000</v>
      </c>
    </row>
    <row r="24" spans="1:18" ht="17.25" thickBot="1">
      <c r="A24" s="70" t="s">
        <v>104</v>
      </c>
      <c r="B24" s="71" t="s">
        <v>12</v>
      </c>
      <c r="C24" s="71" t="s">
        <v>12</v>
      </c>
      <c r="D24" s="71" t="s">
        <v>12</v>
      </c>
      <c r="E24" s="71" t="s">
        <v>12</v>
      </c>
      <c r="F24" s="71" t="s">
        <v>12</v>
      </c>
      <c r="G24" s="71" t="s">
        <v>12</v>
      </c>
      <c r="H24" s="71" t="s">
        <v>12</v>
      </c>
      <c r="N24" s="71" t="s">
        <v>12</v>
      </c>
      <c r="O24" s="71" t="s">
        <v>12</v>
      </c>
      <c r="P24" s="71" t="s">
        <v>12</v>
      </c>
      <c r="Q24" s="71" t="s">
        <v>12</v>
      </c>
      <c r="R24" s="71">
        <v>25844.5</v>
      </c>
    </row>
    <row r="25" spans="1:18" ht="17.25" thickBot="1">
      <c r="A25" s="75" t="s">
        <v>39</v>
      </c>
      <c r="B25" s="76">
        <v>309007.96</v>
      </c>
      <c r="C25" s="76">
        <v>303198.65</v>
      </c>
      <c r="D25" s="76">
        <v>279540.41</v>
      </c>
      <c r="E25" s="76">
        <v>366085.71</v>
      </c>
      <c r="F25" s="76">
        <v>265526.28</v>
      </c>
      <c r="G25" s="76">
        <v>267042.91</v>
      </c>
      <c r="H25" s="76">
        <v>288097.71</v>
      </c>
      <c r="N25" s="76">
        <f>SUM(N11:N23)</f>
        <v>258063.44999999998</v>
      </c>
      <c r="O25" s="76">
        <f>SUM(O11:O23)</f>
        <v>271483.38</v>
      </c>
      <c r="P25" s="76">
        <f>SUM(P11:P23)</f>
        <v>620328.33</v>
      </c>
      <c r="Q25" s="76">
        <f>SUM(Q11:Q23)</f>
        <v>218117.3</v>
      </c>
      <c r="R25" s="76">
        <f>SUM(R11:R24)</f>
        <v>371785.69</v>
      </c>
    </row>
  </sheetData>
  <sheetProtection/>
  <mergeCells count="3">
    <mergeCell ref="A4:M4"/>
    <mergeCell ref="A7:G7"/>
    <mergeCell ref="A3:N3"/>
  </mergeCells>
  <printOptions horizontalCentered="1"/>
  <pageMargins left="0" right="0.8661417322834646" top="0.7480314960629921" bottom="0.7480314960629921" header="0.31496062992125984" footer="0.31496062992125984"/>
  <pageSetup fitToHeight="0" fitToWidth="1" horizontalDpi="600" verticalDpi="600" orientation="landscape" scale="63" r:id="rId2"/>
  <headerFooter>
    <oddFooter>&amp;RFuente: Organismos del Ayuntamiento
Enero 2016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3"/>
  <sheetViews>
    <sheetView view="pageLayout" zoomScale="80" zoomScaleNormal="90" zoomScalePageLayoutView="80" workbookViewId="0" topLeftCell="A1">
      <selection activeCell="R1" sqref="R1"/>
    </sheetView>
  </sheetViews>
  <sheetFormatPr defaultColWidth="11.421875" defaultRowHeight="15"/>
  <cols>
    <col min="1" max="1" width="51.421875" style="1" customWidth="1"/>
    <col min="2" max="2" width="14.00390625" style="1" customWidth="1"/>
    <col min="3" max="3" width="13.7109375" style="1" customWidth="1"/>
    <col min="4" max="4" width="13.140625" style="1" customWidth="1"/>
    <col min="5" max="5" width="13.00390625" style="1" customWidth="1"/>
    <col min="6" max="6" width="13.8515625" style="1" customWidth="1"/>
    <col min="7" max="7" width="10.8515625" style="1" bestFit="1" customWidth="1"/>
    <col min="8" max="8" width="11.7109375" style="1" customWidth="1"/>
    <col min="9" max="9" width="18.28125" style="1" hidden="1" customWidth="1"/>
    <col min="10" max="10" width="22.57421875" style="1" hidden="1" customWidth="1"/>
    <col min="11" max="11" width="18.140625" style="1" hidden="1" customWidth="1"/>
    <col min="12" max="12" width="20.00390625" style="1" hidden="1" customWidth="1"/>
    <col min="13" max="13" width="1.1484375" style="1" hidden="1" customWidth="1"/>
    <col min="14" max="14" width="11.140625" style="1" customWidth="1"/>
    <col min="15" max="15" width="12.7109375" style="1" customWidth="1"/>
    <col min="16" max="16" width="11.00390625" style="1" customWidth="1"/>
    <col min="17" max="16384" width="11.421875" style="1" customWidth="1"/>
  </cols>
  <sheetData>
    <row r="1" ht="21.75" customHeight="1"/>
    <row r="2" spans="2:13" ht="21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42" customHeight="1">
      <c r="A3" s="164" t="s">
        <v>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1:13" ht="21.75" customHeight="1">
      <c r="A4" s="127" t="s">
        <v>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ht="15.75">
      <c r="B5" s="5"/>
    </row>
    <row r="6" spans="2:11" ht="15.75">
      <c r="B6" s="5"/>
      <c r="K6" s="107" t="s">
        <v>95</v>
      </c>
    </row>
    <row r="7" spans="1:7" ht="22.5" customHeight="1">
      <c r="A7" s="165" t="s">
        <v>86</v>
      </c>
      <c r="B7" s="165"/>
      <c r="C7" s="165"/>
      <c r="D7" s="165"/>
      <c r="E7" s="165"/>
      <c r="F7" s="165"/>
      <c r="G7" s="165"/>
    </row>
    <row r="8" spans="1:7" ht="19.5" thickBot="1">
      <c r="A8" s="20"/>
      <c r="B8"/>
      <c r="C8"/>
      <c r="D8"/>
      <c r="E8"/>
      <c r="F8"/>
      <c r="G8"/>
    </row>
    <row r="9" spans="1:18" ht="16.5" thickBot="1">
      <c r="A9" s="77" t="s">
        <v>0</v>
      </c>
      <c r="B9" s="78" t="s">
        <v>4</v>
      </c>
      <c r="C9" s="78" t="s">
        <v>5</v>
      </c>
      <c r="D9" s="78" t="s">
        <v>6</v>
      </c>
      <c r="E9" s="78" t="s">
        <v>7</v>
      </c>
      <c r="F9" s="78" t="s">
        <v>8</v>
      </c>
      <c r="G9" s="78" t="s">
        <v>9</v>
      </c>
      <c r="H9" s="78" t="s">
        <v>87</v>
      </c>
      <c r="N9" s="78" t="s">
        <v>90</v>
      </c>
      <c r="O9" s="78" t="s">
        <v>92</v>
      </c>
      <c r="P9" s="78" t="s">
        <v>95</v>
      </c>
      <c r="Q9" s="78" t="s">
        <v>99</v>
      </c>
      <c r="R9" s="78" t="s">
        <v>100</v>
      </c>
    </row>
    <row r="10" spans="1:18" ht="28.5" thickBot="1">
      <c r="A10" s="79" t="s">
        <v>74</v>
      </c>
      <c r="B10" s="80">
        <v>47289.2</v>
      </c>
      <c r="C10" s="80">
        <v>45437.12</v>
      </c>
      <c r="D10" s="80">
        <v>50049.75</v>
      </c>
      <c r="E10" s="80">
        <v>42061.44</v>
      </c>
      <c r="F10" s="80">
        <v>44878.7</v>
      </c>
      <c r="G10" s="80">
        <v>46465.48</v>
      </c>
      <c r="H10" s="80">
        <v>81185.72</v>
      </c>
      <c r="N10" s="80">
        <v>50282.75</v>
      </c>
      <c r="O10" s="80">
        <v>54818.77</v>
      </c>
      <c r="P10" s="80">
        <v>50541.1</v>
      </c>
      <c r="Q10" s="80">
        <v>43400.7</v>
      </c>
      <c r="R10" s="80">
        <v>34247.3</v>
      </c>
    </row>
    <row r="11" spans="1:18" ht="16.5" thickBot="1">
      <c r="A11" s="79" t="s">
        <v>75</v>
      </c>
      <c r="B11" s="80">
        <v>0</v>
      </c>
      <c r="C11" s="80">
        <v>0</v>
      </c>
      <c r="D11" s="80">
        <v>0</v>
      </c>
      <c r="E11" s="80">
        <v>1992</v>
      </c>
      <c r="F11" s="80">
        <v>546</v>
      </c>
      <c r="G11" s="80">
        <v>0</v>
      </c>
      <c r="H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</row>
    <row r="12" spans="1:18" ht="16.5" thickBot="1">
      <c r="A12" s="79" t="s">
        <v>76</v>
      </c>
      <c r="B12" s="80">
        <v>5040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N12" s="80">
        <v>0</v>
      </c>
      <c r="O12" s="80">
        <v>0</v>
      </c>
      <c r="P12" s="80">
        <v>0</v>
      </c>
      <c r="Q12" s="80">
        <v>1983.19</v>
      </c>
      <c r="R12" s="80">
        <v>740.8</v>
      </c>
    </row>
    <row r="13" spans="1:18" ht="16.5" thickBot="1">
      <c r="A13" s="79" t="s">
        <v>77</v>
      </c>
      <c r="B13" s="80">
        <v>8000</v>
      </c>
      <c r="C13" s="80">
        <v>8000</v>
      </c>
      <c r="D13" s="80">
        <v>8000</v>
      </c>
      <c r="E13" s="80">
        <v>8000</v>
      </c>
      <c r="F13" s="80">
        <v>8000</v>
      </c>
      <c r="G13" s="80">
        <v>8000</v>
      </c>
      <c r="H13" s="80">
        <v>8000</v>
      </c>
      <c r="N13" s="80">
        <v>8000</v>
      </c>
      <c r="O13" s="80">
        <v>8000</v>
      </c>
      <c r="P13" s="80">
        <v>8000</v>
      </c>
      <c r="Q13" s="80">
        <v>8000</v>
      </c>
      <c r="R13" s="80">
        <v>8000</v>
      </c>
    </row>
    <row r="14" spans="1:18" ht="28.5" thickBot="1">
      <c r="A14" s="79" t="s">
        <v>78</v>
      </c>
      <c r="B14" s="80">
        <v>82371.55</v>
      </c>
      <c r="C14" s="80">
        <v>88372.97</v>
      </c>
      <c r="D14" s="80">
        <v>123582.25</v>
      </c>
      <c r="E14" s="80">
        <v>127211.36</v>
      </c>
      <c r="F14" s="80">
        <v>125965.97</v>
      </c>
      <c r="G14" s="80">
        <v>157292.42</v>
      </c>
      <c r="H14" s="80">
        <v>235649.43</v>
      </c>
      <c r="N14" s="80">
        <v>140436.68</v>
      </c>
      <c r="O14" s="80">
        <v>157736.61</v>
      </c>
      <c r="P14" s="80">
        <v>130718.85</v>
      </c>
      <c r="Q14" s="80">
        <v>122076.7</v>
      </c>
      <c r="R14" s="80">
        <v>111287.26</v>
      </c>
    </row>
    <row r="15" spans="1:18" ht="16.5" thickBot="1">
      <c r="A15" s="79" t="s">
        <v>79</v>
      </c>
      <c r="B15" s="80">
        <v>64240</v>
      </c>
      <c r="C15" s="80">
        <v>96678.2</v>
      </c>
      <c r="D15" s="80">
        <v>135666</v>
      </c>
      <c r="E15" s="80">
        <v>110606</v>
      </c>
      <c r="F15" s="80">
        <v>93684</v>
      </c>
      <c r="G15" s="80">
        <v>107240</v>
      </c>
      <c r="H15" s="80">
        <v>123788.01</v>
      </c>
      <c r="N15" s="80">
        <v>102100.01</v>
      </c>
      <c r="O15" s="80">
        <v>107706.01</v>
      </c>
      <c r="P15" s="80">
        <v>105940.01</v>
      </c>
      <c r="Q15" s="80">
        <v>106500</v>
      </c>
      <c r="R15" s="80">
        <v>99906.01</v>
      </c>
    </row>
    <row r="16" spans="1:18" ht="28.5" thickBot="1">
      <c r="A16" s="79" t="s">
        <v>80</v>
      </c>
      <c r="B16" s="80">
        <v>140398.44</v>
      </c>
      <c r="C16" s="80">
        <v>134375.32</v>
      </c>
      <c r="D16" s="80">
        <v>165059.74</v>
      </c>
      <c r="E16" s="80">
        <v>146156.62</v>
      </c>
      <c r="F16" s="80">
        <v>149241.62</v>
      </c>
      <c r="G16" s="80">
        <v>196568.28</v>
      </c>
      <c r="H16" s="80">
        <v>327539.84</v>
      </c>
      <c r="N16" s="80">
        <v>166245.11</v>
      </c>
      <c r="O16" s="80">
        <v>225194.36</v>
      </c>
      <c r="P16" s="80">
        <v>195730.17</v>
      </c>
      <c r="Q16" s="80">
        <v>214605.56</v>
      </c>
      <c r="R16" s="80">
        <v>167025.41</v>
      </c>
    </row>
    <row r="17" spans="1:18" ht="28.5" thickBot="1">
      <c r="A17" s="79" t="s">
        <v>81</v>
      </c>
      <c r="B17" s="81" t="s">
        <v>12</v>
      </c>
      <c r="C17" s="81" t="s">
        <v>12</v>
      </c>
      <c r="D17" s="80">
        <v>9363</v>
      </c>
      <c r="E17" s="80">
        <v>0</v>
      </c>
      <c r="F17" s="80">
        <v>1720</v>
      </c>
      <c r="G17" s="80">
        <v>0</v>
      </c>
      <c r="H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655.2</v>
      </c>
    </row>
    <row r="18" spans="1:18" ht="16.5" thickBot="1">
      <c r="A18" s="79" t="s">
        <v>82</v>
      </c>
      <c r="B18" s="81" t="s">
        <v>12</v>
      </c>
      <c r="C18" s="81" t="s">
        <v>12</v>
      </c>
      <c r="D18" s="80">
        <v>31192.37</v>
      </c>
      <c r="E18" s="80">
        <v>36160.3</v>
      </c>
      <c r="F18" s="80">
        <v>40424.41</v>
      </c>
      <c r="G18" s="80">
        <v>48068.73</v>
      </c>
      <c r="H18" s="80">
        <v>65218.42</v>
      </c>
      <c r="N18" s="80">
        <v>43947.31</v>
      </c>
      <c r="O18" s="80">
        <v>42482.02</v>
      </c>
      <c r="P18" s="80">
        <v>46009.89</v>
      </c>
      <c r="Q18" s="80">
        <v>38781.43</v>
      </c>
      <c r="R18" s="80">
        <v>28680.24</v>
      </c>
    </row>
    <row r="19" spans="1:18" ht="16.5" thickBot="1">
      <c r="A19" s="79" t="s">
        <v>83</v>
      </c>
      <c r="B19" s="81" t="s">
        <v>12</v>
      </c>
      <c r="C19" s="81" t="s">
        <v>12</v>
      </c>
      <c r="D19" s="81" t="s">
        <v>12</v>
      </c>
      <c r="E19" s="81" t="s">
        <v>12</v>
      </c>
      <c r="F19" s="81" t="s">
        <v>12</v>
      </c>
      <c r="G19" s="80">
        <v>546</v>
      </c>
      <c r="H19" s="80">
        <v>0</v>
      </c>
      <c r="N19" s="80">
        <v>546</v>
      </c>
      <c r="O19" s="80">
        <v>0</v>
      </c>
      <c r="P19" s="80">
        <v>546</v>
      </c>
      <c r="Q19" s="80">
        <v>546</v>
      </c>
      <c r="R19" s="80">
        <v>0</v>
      </c>
    </row>
    <row r="20" spans="1:18" ht="16.5" thickBot="1">
      <c r="A20" s="79" t="s">
        <v>98</v>
      </c>
      <c r="B20" s="126" t="s">
        <v>12</v>
      </c>
      <c r="C20" s="81" t="s">
        <v>12</v>
      </c>
      <c r="D20" s="81" t="s">
        <v>12</v>
      </c>
      <c r="E20" s="81" t="s">
        <v>12</v>
      </c>
      <c r="F20" s="81" t="s">
        <v>12</v>
      </c>
      <c r="G20" s="80" t="s">
        <v>12</v>
      </c>
      <c r="H20" s="80" t="s">
        <v>12</v>
      </c>
      <c r="I20" s="80" t="s">
        <v>12</v>
      </c>
      <c r="J20" s="80" t="s">
        <v>12</v>
      </c>
      <c r="K20" s="80" t="s">
        <v>12</v>
      </c>
      <c r="L20" s="80" t="s">
        <v>12</v>
      </c>
      <c r="M20" s="80" t="s">
        <v>12</v>
      </c>
      <c r="N20" s="80" t="s">
        <v>12</v>
      </c>
      <c r="O20" s="80" t="s">
        <v>12</v>
      </c>
      <c r="P20" s="80">
        <v>955.5</v>
      </c>
      <c r="Q20" s="80">
        <v>0</v>
      </c>
      <c r="R20" s="80">
        <v>0</v>
      </c>
    </row>
    <row r="21" spans="1:18" ht="16.5" thickBot="1">
      <c r="A21" s="79" t="s">
        <v>84</v>
      </c>
      <c r="B21" s="80">
        <v>0</v>
      </c>
      <c r="C21" s="80">
        <v>0</v>
      </c>
      <c r="D21" s="80">
        <v>10000</v>
      </c>
      <c r="E21" s="80">
        <v>10000</v>
      </c>
      <c r="F21" s="80">
        <v>10000</v>
      </c>
      <c r="G21" s="80">
        <v>10000</v>
      </c>
      <c r="H21" s="80">
        <v>20000</v>
      </c>
      <c r="N21" s="80">
        <v>0</v>
      </c>
      <c r="O21" s="80">
        <v>10000</v>
      </c>
      <c r="P21" s="80">
        <v>10000</v>
      </c>
      <c r="Q21" s="80">
        <v>20000</v>
      </c>
      <c r="R21" s="80">
        <v>40000</v>
      </c>
    </row>
    <row r="22" spans="1:18" ht="16.5" thickBot="1">
      <c r="A22" s="79" t="s">
        <v>85</v>
      </c>
      <c r="B22" s="80">
        <v>2.68</v>
      </c>
      <c r="C22" s="80">
        <v>2.59</v>
      </c>
      <c r="D22" s="80">
        <v>3.64</v>
      </c>
      <c r="E22" s="80">
        <v>6.14</v>
      </c>
      <c r="F22" s="80">
        <v>7.86</v>
      </c>
      <c r="G22" s="80">
        <v>9.58</v>
      </c>
      <c r="H22" s="80">
        <v>10.36</v>
      </c>
      <c r="N22" s="80">
        <v>12.93</v>
      </c>
      <c r="O22" s="80">
        <v>13.73</v>
      </c>
      <c r="P22" s="80">
        <v>13.73</v>
      </c>
      <c r="Q22" s="80">
        <v>13.79</v>
      </c>
      <c r="R22" s="80">
        <v>13.43</v>
      </c>
    </row>
    <row r="23" spans="1:18" ht="16.5" thickBot="1">
      <c r="A23" s="82" t="s">
        <v>39</v>
      </c>
      <c r="B23" s="83">
        <v>347341.87</v>
      </c>
      <c r="C23" s="83">
        <v>372866.2</v>
      </c>
      <c r="D23" s="83">
        <v>532916.75</v>
      </c>
      <c r="E23" s="83">
        <v>482193.86</v>
      </c>
      <c r="F23" s="83">
        <v>474468.56</v>
      </c>
      <c r="G23" s="83">
        <v>574190.49</v>
      </c>
      <c r="H23" s="83">
        <v>861391.78</v>
      </c>
      <c r="N23" s="83">
        <v>511570.79</v>
      </c>
      <c r="O23" s="83">
        <v>605951.5</v>
      </c>
      <c r="P23" s="83">
        <v>548455.25</v>
      </c>
      <c r="Q23" s="83">
        <v>555907.37</v>
      </c>
      <c r="R23" s="83">
        <v>490555.65</v>
      </c>
    </row>
  </sheetData>
  <sheetProtection/>
  <mergeCells count="3">
    <mergeCell ref="A4:M4"/>
    <mergeCell ref="A7:G7"/>
    <mergeCell ref="A3:N3"/>
  </mergeCells>
  <printOptions horizontalCentered="1"/>
  <pageMargins left="0" right="0.8661417322834646" top="0.7480314960629921" bottom="0.7480314960629921" header="0.31496062992125984" footer="0.31496062992125984"/>
  <pageSetup fitToHeight="0" fitToWidth="1" horizontalDpi="600" verticalDpi="600" orientation="landscape" scale="64" r:id="rId2"/>
  <headerFooter>
    <oddFooter>&amp;RFuente: Organismos del Ayuntamiento
Enero 2016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2015-08-17T21:15:28Z</cp:lastPrinted>
  <dcterms:created xsi:type="dcterms:W3CDTF">2012-06-04T21:04:51Z</dcterms:created>
  <dcterms:modified xsi:type="dcterms:W3CDTF">2016-01-14T23:37:00Z</dcterms:modified>
  <cp:category/>
  <cp:version/>
  <cp:contentType/>
  <cp:contentStatus/>
</cp:coreProperties>
</file>