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<sst xmlns="http://schemas.openxmlformats.org/spreadsheetml/2006/main" count="29" uniqueCount="17">
  <si>
    <t xml:space="preserve">XII. ESTADO ANALÍTICO DEL EJERCICIO DEL PRESUPUESTO DE EGRESOS </t>
  </si>
  <si>
    <t>(INTERESES DE LA DEUDA)</t>
  </si>
  <si>
    <t>SEGUNDO TRIMESTRE 2016</t>
  </si>
  <si>
    <t>63. Intereses devengados por Créditos Bancarios u Otros Instrumentos de Deuda (identificación del Crédito o instrumento) en el periodo.</t>
  </si>
  <si>
    <t>Periodo</t>
  </si>
  <si>
    <t>Intereses Devengados</t>
  </si>
  <si>
    <t>Institución Acreditante</t>
  </si>
  <si>
    <t xml:space="preserve">Monto </t>
  </si>
  <si>
    <t>01 de enero 2016 al 31 de marzo de 2016</t>
  </si>
  <si>
    <t>Banco Interacciones, S.A.</t>
  </si>
  <si>
    <t>Scotiabank Inverlat, S.A.</t>
  </si>
  <si>
    <t>Total Primer Trimestre 2016</t>
  </si>
  <si>
    <t>01 de abril 2016 al 30 de junio de 2016</t>
  </si>
  <si>
    <t>Total Segundo Trimestre 201</t>
  </si>
  <si>
    <t>64. Intereses pagados por Créditos Bancarios u Otros Instrumentos de Deuda (identificación del Crédito o instrumento) en el periodo.</t>
  </si>
  <si>
    <t>Intereses Pagados</t>
  </si>
  <si>
    <t>Total Segundo Trimestre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</si>
</sst>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44" fontId="38" fillId="0" borderId="10" xfId="48" applyFont="1" applyBorder="1" applyAlignment="1">
      <alignment horizontal="center"/>
    </xf>
    <xf numFmtId="44" fontId="38" fillId="0" borderId="11" xfId="48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44" fontId="38" fillId="33" borderId="14" xfId="0" applyNumberFormat="1" applyFont="1" applyFill="1" applyBorder="1" applyAlignment="1">
      <alignment horizontal="center"/>
    </xf>
    <xf numFmtId="44" fontId="38" fillId="33" borderId="15" xfId="0" applyNumberFormat="1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/>
    </xf>
    <xf numFmtId="0" fontId="37" fillId="33" borderId="14" xfId="0" applyFont="1" applyFill="1" applyBorder="1" applyAlignment="1">
      <alignment horizontal="right"/>
    </xf>
    <xf numFmtId="0" fontId="37" fillId="33" borderId="30" xfId="0" applyFont="1" applyFill="1" applyBorder="1" applyAlignment="1">
      <alignment horizontal="right"/>
    </xf>
    <xf numFmtId="0" fontId="37" fillId="33" borderId="15" xfId="0" applyFont="1" applyFill="1" applyBorder="1" applyAlignment="1">
      <alignment horizontal="right"/>
    </xf>
    <xf numFmtId="44" fontId="37" fillId="0" borderId="14" xfId="0" applyNumberFormat="1" applyFont="1" applyBorder="1" applyAlignment="1">
      <alignment horizontal="center"/>
    </xf>
    <xf numFmtId="44" fontId="37" fillId="0" borderId="15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44" fontId="38" fillId="0" borderId="23" xfId="48" applyFont="1" applyBorder="1" applyAlignment="1">
      <alignment horizontal="center"/>
    </xf>
    <xf numFmtId="44" fontId="38" fillId="0" borderId="24" xfId="48" applyFont="1" applyBorder="1" applyAlignment="1">
      <alignment horizontal="center"/>
    </xf>
    <xf numFmtId="44" fontId="38" fillId="0" borderId="29" xfId="48" applyFont="1" applyBorder="1" applyAlignment="1">
      <alignment horizontal="center"/>
    </xf>
    <xf numFmtId="44" fontId="38" fillId="0" borderId="31" xfId="48" applyFont="1" applyBorder="1" applyAlignment="1">
      <alignment horizont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/>
    </xf>
    <xf numFmtId="44" fontId="38" fillId="0" borderId="34" xfId="48" applyFont="1" applyBorder="1" applyAlignment="1">
      <alignment horizontal="center"/>
    </xf>
    <xf numFmtId="44" fontId="38" fillId="0" borderId="35" xfId="48" applyFont="1" applyBorder="1" applyAlignment="1">
      <alignment horizontal="center"/>
    </xf>
    <xf numFmtId="44" fontId="38" fillId="0" borderId="36" xfId="48" applyFont="1" applyBorder="1" applyAlignment="1">
      <alignment horizontal="center"/>
    </xf>
    <xf numFmtId="44" fontId="38" fillId="0" borderId="37" xfId="48" applyFont="1" applyBorder="1" applyAlignment="1">
      <alignment horizontal="center"/>
    </xf>
    <xf numFmtId="44" fontId="38" fillId="0" borderId="33" xfId="48" applyFont="1" applyBorder="1" applyAlignment="1">
      <alignment horizontal="center"/>
    </xf>
    <xf numFmtId="44" fontId="38" fillId="0" borderId="38" xfId="48" applyFont="1" applyBorder="1" applyAlignment="1">
      <alignment horizontal="center"/>
    </xf>
    <xf numFmtId="44" fontId="38" fillId="0" borderId="39" xfId="48" applyFont="1" applyBorder="1" applyAlignment="1">
      <alignment horizontal="center"/>
    </xf>
    <xf numFmtId="44" fontId="38" fillId="0" borderId="40" xfId="48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209550</xdr:colOff>
      <xdr:row>3</xdr:row>
      <xdr:rowOff>0</xdr:rowOff>
    </xdr:to>
    <xdr:pic>
      <xdr:nvPicPr>
        <xdr:cNvPr id="1" name="3 Imagen" descr="Logo Tesor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2" name="Picture 2" descr="Eslog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ANCA\admon%202014-2018\Deuda%20P&#250;blica\Reporte%20de%20pago%20de%20Deuda%20580mdp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ANCA\admon%202014-2018\Deuda%20P&#250;blica\Reporte%20de%20Pago%20de%20Deuda%20135mdp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0"/>
      <sheetName val="580 (ajuste)"/>
      <sheetName val="580 (ajuste PRESUPUESTO)"/>
      <sheetName val="580 (REAL)"/>
    </sheetNames>
    <sheetDataSet>
      <sheetData sheetId="3">
        <row r="11">
          <cell r="G11">
            <v>1401113.51</v>
          </cell>
        </row>
        <row r="12">
          <cell r="G12">
            <v>1446196.48</v>
          </cell>
        </row>
        <row r="13">
          <cell r="G13">
            <v>1418556.44</v>
          </cell>
        </row>
        <row r="14">
          <cell r="G14">
            <v>1566035.37</v>
          </cell>
        </row>
        <row r="15">
          <cell r="G15">
            <v>1604370.24</v>
          </cell>
        </row>
        <row r="16">
          <cell r="G16">
            <v>1454504.57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 BANCOMER"/>
      <sheetName val="135 SCOTIABANK"/>
      <sheetName val="135 SCOTIABANK (aj. pres, y tii"/>
      <sheetName val="135 SCOTIABANK (aj. pres real)"/>
      <sheetName val="AHORRO ACUMULADO REFINAN"/>
    </sheetNames>
    <sheetDataSet>
      <sheetData sheetId="3">
        <row r="11">
          <cell r="G11">
            <v>418634.76</v>
          </cell>
        </row>
        <row r="12">
          <cell r="G12">
            <v>341084.86</v>
          </cell>
        </row>
        <row r="13">
          <cell r="G13">
            <v>432637.35</v>
          </cell>
        </row>
        <row r="14">
          <cell r="G14">
            <v>445034.26</v>
          </cell>
        </row>
        <row r="15">
          <cell r="G15">
            <v>400694.68</v>
          </cell>
        </row>
        <row r="16">
          <cell r="G16">
            <v>411034.01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7">
      <selection activeCell="M22" sqref="M22"/>
    </sheetView>
  </sheetViews>
  <sheetFormatPr defaultColWidth="11.421875" defaultRowHeight="15"/>
  <cols>
    <col min="1" max="6" width="11.421875" style="0" customWidth="1"/>
    <col min="7" max="7" width="10.8515625" style="0" customWidth="1"/>
    <col min="8" max="8" width="13.140625" style="0" customWidth="1"/>
  </cols>
  <sheetData>
    <row r="1" spans="1:10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ht="14.25">
      <c r="A5" s="1" t="s">
        <v>3</v>
      </c>
    </row>
    <row r="6" ht="15" thickBot="1"/>
    <row r="7" spans="2:9" ht="15.75" customHeight="1">
      <c r="B7" s="13" t="s">
        <v>4</v>
      </c>
      <c r="C7" s="14"/>
      <c r="D7" s="15"/>
      <c r="E7" s="19" t="s">
        <v>5</v>
      </c>
      <c r="F7" s="19"/>
      <c r="G7" s="19"/>
      <c r="H7" s="19"/>
      <c r="I7" s="20"/>
    </row>
    <row r="8" spans="2:9" ht="15.75" customHeight="1" thickBot="1">
      <c r="B8" s="16"/>
      <c r="C8" s="17"/>
      <c r="D8" s="18"/>
      <c r="E8" s="11" t="s">
        <v>6</v>
      </c>
      <c r="F8" s="21"/>
      <c r="G8" s="22"/>
      <c r="H8" s="11" t="s">
        <v>7</v>
      </c>
      <c r="I8" s="12"/>
    </row>
    <row r="9" spans="2:9" ht="15.75" customHeight="1">
      <c r="B9" s="23" t="s">
        <v>8</v>
      </c>
      <c r="C9" s="24"/>
      <c r="D9" s="24"/>
      <c r="E9" s="27" t="s">
        <v>9</v>
      </c>
      <c r="F9" s="27"/>
      <c r="G9" s="27"/>
      <c r="H9" s="34">
        <f>+'[1]580 (REAL)'!$G$11+'[1]580 (REAL)'!$G$12+'[1]580 (REAL)'!$G$13</f>
        <v>4265866.43</v>
      </c>
      <c r="I9" s="35"/>
    </row>
    <row r="10" spans="2:9" ht="15.75" customHeight="1" thickBot="1">
      <c r="B10" s="25"/>
      <c r="C10" s="26"/>
      <c r="D10" s="26"/>
      <c r="E10" s="5" t="s">
        <v>10</v>
      </c>
      <c r="F10" s="6"/>
      <c r="G10" s="7"/>
      <c r="H10" s="36">
        <f>+'[2]135 SCOTIABANK (aj. pres real)'!$G$11+'[2]135 SCOTIABANK (aj. pres real)'!$G$12+'[2]135 SCOTIABANK (aj. pres real)'!$G$13</f>
        <v>1192356.97</v>
      </c>
      <c r="I10" s="37"/>
    </row>
    <row r="11" spans="2:9" ht="15.75" customHeight="1" thickBot="1">
      <c r="B11" s="28" t="s">
        <v>11</v>
      </c>
      <c r="C11" s="29"/>
      <c r="D11" s="29"/>
      <c r="E11" s="29"/>
      <c r="F11" s="29"/>
      <c r="G11" s="30"/>
      <c r="H11" s="9">
        <f>SUM(H9:I10)</f>
        <v>5458223.399999999</v>
      </c>
      <c r="I11" s="10"/>
    </row>
    <row r="12" spans="2:9" ht="14.25">
      <c r="B12" s="38" t="s">
        <v>12</v>
      </c>
      <c r="C12" s="39"/>
      <c r="D12" s="39"/>
      <c r="E12" s="40" t="s">
        <v>9</v>
      </c>
      <c r="F12" s="40"/>
      <c r="G12" s="40"/>
      <c r="H12" s="41">
        <f>+'[1]580 (REAL)'!$G$14+'[1]580 (REAL)'!$G$15+'[1]580 (REAL)'!$G$16</f>
        <v>4624910.180000001</v>
      </c>
      <c r="I12" s="42"/>
    </row>
    <row r="13" spans="2:9" ht="15" thickBot="1">
      <c r="B13" s="38"/>
      <c r="C13" s="39"/>
      <c r="D13" s="39"/>
      <c r="E13" s="40" t="s">
        <v>10</v>
      </c>
      <c r="F13" s="40"/>
      <c r="G13" s="40"/>
      <c r="H13" s="43">
        <f>+'[2]135 SCOTIABANK (aj. pres real)'!$G$14+'[2]135 SCOTIABANK (aj. pres real)'!$G$15+'[2]135 SCOTIABANK (aj. pres real)'!$G$16</f>
        <v>1256762.95</v>
      </c>
      <c r="I13" s="44"/>
    </row>
    <row r="14" spans="2:9" ht="15" thickBot="1">
      <c r="B14" s="28" t="s">
        <v>13</v>
      </c>
      <c r="C14" s="29"/>
      <c r="D14" s="29"/>
      <c r="E14" s="29"/>
      <c r="F14" s="29"/>
      <c r="G14" s="30"/>
      <c r="H14" s="9">
        <f>+H12+H13</f>
        <v>5881673.130000001</v>
      </c>
      <c r="I14" s="10"/>
    </row>
    <row r="15" spans="2:9" ht="15.75" customHeight="1" thickBot="1">
      <c r="B15" s="2"/>
      <c r="C15" s="2"/>
      <c r="D15" s="2"/>
      <c r="E15" s="2"/>
      <c r="F15" s="2"/>
      <c r="G15" s="2"/>
      <c r="H15" s="31">
        <f>+H11+H14</f>
        <v>11339896.530000001</v>
      </c>
      <c r="I15" s="32"/>
    </row>
    <row r="16" ht="9.75" customHeight="1"/>
    <row r="17" ht="14.25">
      <c r="A17" s="1" t="s">
        <v>14</v>
      </c>
    </row>
    <row r="18" ht="10.5" customHeight="1" thickBot="1"/>
    <row r="19" spans="2:9" ht="15.75" customHeight="1">
      <c r="B19" s="13" t="s">
        <v>4</v>
      </c>
      <c r="C19" s="14"/>
      <c r="D19" s="15"/>
      <c r="E19" s="19" t="s">
        <v>15</v>
      </c>
      <c r="F19" s="19"/>
      <c r="G19" s="19"/>
      <c r="H19" s="19"/>
      <c r="I19" s="20"/>
    </row>
    <row r="20" spans="2:9" ht="15.75" customHeight="1" thickBot="1">
      <c r="B20" s="16"/>
      <c r="C20" s="17"/>
      <c r="D20" s="18"/>
      <c r="E20" s="11" t="s">
        <v>6</v>
      </c>
      <c r="F20" s="21"/>
      <c r="G20" s="22"/>
      <c r="H20" s="11" t="s">
        <v>7</v>
      </c>
      <c r="I20" s="12"/>
    </row>
    <row r="21" spans="2:9" ht="15.75" customHeight="1">
      <c r="B21" s="23" t="s">
        <v>8</v>
      </c>
      <c r="C21" s="24"/>
      <c r="D21" s="24"/>
      <c r="E21" s="27" t="s">
        <v>9</v>
      </c>
      <c r="F21" s="27"/>
      <c r="G21" s="27"/>
      <c r="H21" s="47">
        <v>4265866.43</v>
      </c>
      <c r="I21" s="48"/>
    </row>
    <row r="22" spans="2:9" ht="15.75" customHeight="1" thickBot="1">
      <c r="B22" s="25"/>
      <c r="C22" s="26"/>
      <c r="D22" s="26"/>
      <c r="E22" s="5" t="s">
        <v>10</v>
      </c>
      <c r="F22" s="6"/>
      <c r="G22" s="7"/>
      <c r="H22" s="3">
        <v>1192356.97</v>
      </c>
      <c r="I22" s="4"/>
    </row>
    <row r="23" spans="2:9" ht="15.75" customHeight="1" thickBot="1">
      <c r="B23" s="28" t="s">
        <v>11</v>
      </c>
      <c r="C23" s="29"/>
      <c r="D23" s="29"/>
      <c r="E23" s="29"/>
      <c r="F23" s="29"/>
      <c r="G23" s="30"/>
      <c r="H23" s="9">
        <f>SUM(H21:I22)</f>
        <v>5458223.399999999</v>
      </c>
      <c r="I23" s="10"/>
    </row>
    <row r="24" spans="2:9" ht="14.25">
      <c r="B24" s="38" t="s">
        <v>12</v>
      </c>
      <c r="C24" s="39"/>
      <c r="D24" s="39"/>
      <c r="E24" s="40" t="s">
        <v>9</v>
      </c>
      <c r="F24" s="40"/>
      <c r="G24" s="40"/>
      <c r="H24" s="45">
        <f>+'[1]580 (REAL)'!$G$14+'[1]580 (REAL)'!$G$15+'[1]580 (REAL)'!$G$16</f>
        <v>4624910.180000001</v>
      </c>
      <c r="I24" s="46"/>
    </row>
    <row r="25" spans="2:9" ht="15" thickBot="1">
      <c r="B25" s="38"/>
      <c r="C25" s="39"/>
      <c r="D25" s="39"/>
      <c r="E25" s="40" t="s">
        <v>10</v>
      </c>
      <c r="F25" s="40"/>
      <c r="G25" s="40"/>
      <c r="H25" s="45">
        <f>+'[2]135 SCOTIABANK (aj. pres real)'!$G$14+'[2]135 SCOTIABANK (aj. pres real)'!$G$15+'[2]135 SCOTIABANK (aj. pres real)'!$G$16</f>
        <v>1256762.95</v>
      </c>
      <c r="I25" s="46"/>
    </row>
    <row r="26" spans="2:9" ht="15" thickBot="1">
      <c r="B26" s="28" t="s">
        <v>16</v>
      </c>
      <c r="C26" s="29"/>
      <c r="D26" s="29"/>
      <c r="E26" s="29"/>
      <c r="F26" s="29"/>
      <c r="G26" s="30"/>
      <c r="H26" s="9">
        <f>+H24+H25</f>
        <v>5881673.130000001</v>
      </c>
      <c r="I26" s="10"/>
    </row>
    <row r="27" spans="2:9" ht="15.75" customHeight="1" thickBot="1">
      <c r="B27" s="2"/>
      <c r="C27" s="2"/>
      <c r="D27" s="2"/>
      <c r="E27" s="2"/>
      <c r="F27" s="2"/>
      <c r="G27" s="2"/>
      <c r="H27" s="31">
        <f>+H23+H26</f>
        <v>11339896.530000001</v>
      </c>
      <c r="I27" s="32"/>
    </row>
  </sheetData>
  <sheetProtection/>
  <mergeCells count="42">
    <mergeCell ref="H27:I27"/>
    <mergeCell ref="B12:D13"/>
    <mergeCell ref="E12:G12"/>
    <mergeCell ref="H12:I12"/>
    <mergeCell ref="E13:G13"/>
    <mergeCell ref="H13:I13"/>
    <mergeCell ref="B14:G14"/>
    <mergeCell ref="H14:I14"/>
    <mergeCell ref="B24:D25"/>
    <mergeCell ref="E24:G24"/>
    <mergeCell ref="H24:I24"/>
    <mergeCell ref="E25:G25"/>
    <mergeCell ref="H25:I25"/>
    <mergeCell ref="B26:G26"/>
    <mergeCell ref="H26:I26"/>
    <mergeCell ref="H21:I21"/>
    <mergeCell ref="A1:J1"/>
    <mergeCell ref="A2:J2"/>
    <mergeCell ref="A3:J3"/>
    <mergeCell ref="B9:D10"/>
    <mergeCell ref="E9:G9"/>
    <mergeCell ref="H9:I9"/>
    <mergeCell ref="E10:G10"/>
    <mergeCell ref="H10:I10"/>
    <mergeCell ref="B7:D8"/>
    <mergeCell ref="E7:I7"/>
    <mergeCell ref="E8:G8"/>
    <mergeCell ref="H8:I8"/>
    <mergeCell ref="H22:I22"/>
    <mergeCell ref="E22:G22"/>
    <mergeCell ref="A4:J4"/>
    <mergeCell ref="H23:I23"/>
    <mergeCell ref="H20:I20"/>
    <mergeCell ref="B19:D20"/>
    <mergeCell ref="E19:I19"/>
    <mergeCell ref="E20:G20"/>
    <mergeCell ref="B21:D22"/>
    <mergeCell ref="E21:G21"/>
    <mergeCell ref="B23:G23"/>
    <mergeCell ref="H11:I11"/>
    <mergeCell ref="B11:G11"/>
    <mergeCell ref="H15:I15"/>
  </mergeCells>
  <printOptions/>
  <pageMargins left="1.299212598425197" right="0.7086614173228347" top="0.2755905511811024" bottom="0.3937007874015748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usuario</cp:lastModifiedBy>
  <dcterms:created xsi:type="dcterms:W3CDTF">2015-08-03T15:44:39Z</dcterms:created>
  <dcterms:modified xsi:type="dcterms:W3CDTF">2016-07-13T17:38:01Z</dcterms:modified>
  <cp:category/>
  <cp:version/>
  <cp:contentType/>
  <cp:contentStatus/>
</cp:coreProperties>
</file>