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576" windowHeight="7992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</externalReference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<sst xmlns="http://schemas.openxmlformats.org/spreadsheetml/2006/main" count="45" uniqueCount="27">
  <si>
    <t xml:space="preserve">XI. ESTADO ANALÍTICO DEL EJERCICIO DEL PRESUPUESTO DE EGRESOS </t>
  </si>
  <si>
    <t>(ENDEUDAMIENTO NETO)</t>
  </si>
  <si>
    <t xml:space="preserve">SEGUNDO TRIMESTRE 2016 </t>
  </si>
  <si>
    <t>60. Contratación / Colocación de Créditos Bancarios u Otros Instrumentos de Deuda (identificación del Crédito o instrumento) en el periodo.</t>
  </si>
  <si>
    <t>Periodo</t>
  </si>
  <si>
    <t>Contratación / Colocación</t>
  </si>
  <si>
    <t>Fecha</t>
  </si>
  <si>
    <t xml:space="preserve">Institución </t>
  </si>
  <si>
    <t>Monto</t>
  </si>
  <si>
    <t>Tasa de interés</t>
  </si>
  <si>
    <t>Destino</t>
  </si>
  <si>
    <t>01 de enero 2016 al 31 de marzo de 2016</t>
  </si>
  <si>
    <t>N.A.</t>
  </si>
  <si>
    <t>01 de abril 2016 al 30 de junio de 2016</t>
  </si>
  <si>
    <t>61. Amortización de Créditos Bancarios u Otros Instrumentos de Deuda (identificación del Crédito o instrumento) en el periodo.</t>
  </si>
  <si>
    <t>Amortización</t>
  </si>
  <si>
    <t>Institución Acreditante</t>
  </si>
  <si>
    <t>Monto Amortizado</t>
  </si>
  <si>
    <t>Banco Interacciones, S.A.</t>
  </si>
  <si>
    <t>Scotiabank Inverlat, S.A.</t>
  </si>
  <si>
    <t>Total Primer Trimestre 2016</t>
  </si>
  <si>
    <t>Total Segundo Trimestre 2016</t>
  </si>
  <si>
    <t>62. Endeudamiento Neto (identificación del Crédito o instrumento) en el periodo.</t>
  </si>
  <si>
    <t>Endeudamiento Neto</t>
  </si>
  <si>
    <t>01 de enero 2016</t>
  </si>
  <si>
    <t>30 de junio 2016</t>
  </si>
  <si>
    <t>01 de enero 2016 al 30 de junio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</si>
</sst>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40" fillId="0" borderId="0" xfId="0" applyFont="1" applyBorder="1" applyAlignment="1">
      <alignment horizontal="left" wrapText="1"/>
    </xf>
    <xf numFmtId="44" fontId="39" fillId="0" borderId="0" xfId="0" applyNumberFormat="1" applyFont="1" applyBorder="1" applyAlignment="1">
      <alignment horizontal="center"/>
    </xf>
    <xf numFmtId="44" fontId="0" fillId="0" borderId="0" xfId="0" applyNumberFormat="1" applyAlignment="1">
      <alignment/>
    </xf>
    <xf numFmtId="0" fontId="39" fillId="0" borderId="0" xfId="0" applyFont="1" applyFill="1" applyBorder="1" applyAlignment="1">
      <alignment horizontal="right" vertical="center"/>
    </xf>
    <xf numFmtId="0" fontId="40" fillId="0" borderId="0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44" fontId="39" fillId="33" borderId="14" xfId="48" applyFont="1" applyFill="1" applyBorder="1" applyAlignment="1">
      <alignment horizontal="center"/>
    </xf>
    <xf numFmtId="44" fontId="39" fillId="33" borderId="23" xfId="48" applyFont="1" applyFill="1" applyBorder="1" applyAlignment="1">
      <alignment horizontal="center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39" fillId="33" borderId="29" xfId="0" applyFont="1" applyFill="1" applyBorder="1" applyAlignment="1">
      <alignment horizontal="center" vertical="top"/>
    </xf>
    <xf numFmtId="0" fontId="39" fillId="33" borderId="29" xfId="0" applyFont="1" applyFill="1" applyBorder="1" applyAlignment="1">
      <alignment horizontal="center"/>
    </xf>
    <xf numFmtId="0" fontId="39" fillId="33" borderId="30" xfId="0" applyFont="1" applyFill="1" applyBorder="1" applyAlignment="1">
      <alignment horizontal="center"/>
    </xf>
    <xf numFmtId="44" fontId="38" fillId="0" borderId="21" xfId="48" applyFont="1" applyFill="1" applyBorder="1" applyAlignment="1">
      <alignment horizontal="center"/>
    </xf>
    <xf numFmtId="44" fontId="38" fillId="0" borderId="22" xfId="48" applyFont="1" applyFill="1" applyBorder="1" applyAlignment="1">
      <alignment horizontal="center"/>
    </xf>
    <xf numFmtId="44" fontId="38" fillId="0" borderId="10" xfId="48" applyFont="1" applyFill="1" applyBorder="1" applyAlignment="1">
      <alignment horizontal="center"/>
    </xf>
    <xf numFmtId="44" fontId="38" fillId="0" borderId="11" xfId="48" applyFont="1" applyFill="1" applyBorder="1" applyAlignment="1">
      <alignment horizontal="center"/>
    </xf>
    <xf numFmtId="0" fontId="38" fillId="0" borderId="24" xfId="0" applyFont="1" applyBorder="1" applyAlignment="1">
      <alignment horizontal="center" vertical="top"/>
    </xf>
    <xf numFmtId="0" fontId="38" fillId="0" borderId="21" xfId="0" applyFont="1" applyBorder="1" applyAlignment="1">
      <alignment horizontal="center" vertical="top"/>
    </xf>
    <xf numFmtId="0" fontId="38" fillId="0" borderId="26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44" fontId="38" fillId="0" borderId="21" xfId="48" applyFont="1" applyBorder="1" applyAlignment="1">
      <alignment horizontal="center"/>
    </xf>
    <xf numFmtId="44" fontId="38" fillId="0" borderId="10" xfId="48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4" fontId="38" fillId="33" borderId="13" xfId="0" applyNumberFormat="1" applyFont="1" applyFill="1" applyBorder="1" applyAlignment="1">
      <alignment horizontal="center"/>
    </xf>
    <xf numFmtId="44" fontId="38" fillId="33" borderId="15" xfId="0" applyNumberFormat="1" applyFont="1" applyFill="1" applyBorder="1" applyAlignment="1">
      <alignment horizontal="center"/>
    </xf>
    <xf numFmtId="0" fontId="39" fillId="33" borderId="34" xfId="0" applyFont="1" applyFill="1" applyBorder="1" applyAlignment="1">
      <alignment horizontal="right" vertical="center"/>
    </xf>
    <xf numFmtId="0" fontId="39" fillId="33" borderId="35" xfId="0" applyFont="1" applyFill="1" applyBorder="1" applyAlignment="1">
      <alignment horizontal="right" vertical="center"/>
    </xf>
    <xf numFmtId="0" fontId="39" fillId="33" borderId="36" xfId="0" applyFont="1" applyFill="1" applyBorder="1" applyAlignment="1">
      <alignment horizontal="right" vertical="center"/>
    </xf>
    <xf numFmtId="0" fontId="38" fillId="0" borderId="24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/>
    </xf>
    <xf numFmtId="44" fontId="38" fillId="0" borderId="22" xfId="48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44" fontId="38" fillId="0" borderId="29" xfId="48" applyFont="1" applyBorder="1" applyAlignment="1">
      <alignment horizontal="center"/>
    </xf>
    <xf numFmtId="44" fontId="38" fillId="0" borderId="30" xfId="48" applyFont="1" applyBorder="1" applyAlignment="1">
      <alignment horizontal="center"/>
    </xf>
    <xf numFmtId="44" fontId="39" fillId="33" borderId="34" xfId="48" applyFont="1" applyFill="1" applyBorder="1" applyAlignment="1">
      <alignment horizontal="center"/>
    </xf>
    <xf numFmtId="44" fontId="39" fillId="33" borderId="37" xfId="48" applyFont="1" applyFill="1" applyBorder="1" applyAlignment="1">
      <alignment horizontal="center"/>
    </xf>
    <xf numFmtId="44" fontId="38" fillId="0" borderId="29" xfId="48" applyFont="1" applyFill="1" applyBorder="1" applyAlignment="1">
      <alignment horizontal="center"/>
    </xf>
    <xf numFmtId="44" fontId="38" fillId="0" borderId="30" xfId="48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209550</xdr:colOff>
      <xdr:row>3</xdr:row>
      <xdr:rowOff>0</xdr:rowOff>
    </xdr:to>
    <xdr:pic>
      <xdr:nvPicPr>
        <xdr:cNvPr id="1" name="3 Imagen" descr="Logo Tesor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33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0</xdr:row>
      <xdr:rowOff>0</xdr:rowOff>
    </xdr:from>
    <xdr:to>
      <xdr:col>9</xdr:col>
      <xdr:colOff>752475</xdr:colOff>
      <xdr:row>3</xdr:row>
      <xdr:rowOff>28575</xdr:rowOff>
    </xdr:to>
    <xdr:pic>
      <xdr:nvPicPr>
        <xdr:cNvPr id="2" name="Picture 2" descr="Eslog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ANCA\admon%202014-2018\Deuda%20P&#250;blica\Reporte%20de%20pago%20de%20Deuda%20580mdp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ANCA\admon%202014-2018\Deuda%20P&#250;blica\Reporte%20de%20Pago%20de%20Deuda%20135mdp%20201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IANCA\admon%202014-2018\Deuda%20P&#250;blica\REPORTE%20DEUDA%20juni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0"/>
      <sheetName val="580 (ajuste)"/>
      <sheetName val="580 (ajuste PRESUPUESTO)"/>
      <sheetName val="580 (REAL)"/>
    </sheetNames>
    <sheetDataSet>
      <sheetData sheetId="3">
        <row r="11">
          <cell r="F11">
            <v>2854467.7</v>
          </cell>
        </row>
        <row r="12">
          <cell r="F12">
            <v>2883310.38</v>
          </cell>
        </row>
        <row r="13">
          <cell r="F13">
            <v>2912444.51</v>
          </cell>
        </row>
        <row r="16">
          <cell r="D16">
            <v>412315660.28999996</v>
          </cell>
        </row>
        <row r="28">
          <cell r="D28">
            <v>429880979.85999995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5 BANCOMER"/>
      <sheetName val="135 SCOTIABANK"/>
      <sheetName val="135 SCOTIABANK (aj. pres, y tii"/>
      <sheetName val="135 SCOTIABANK (aj. pres real)"/>
      <sheetName val="AHORRO ACUMULADO REFINAN"/>
    </sheetNames>
    <sheetDataSet>
      <sheetData sheetId="3">
        <row r="11">
          <cell r="F11">
            <v>660154</v>
          </cell>
        </row>
        <row r="12">
          <cell r="F12">
            <v>663867</v>
          </cell>
        </row>
        <row r="13">
          <cell r="F13">
            <v>667601</v>
          </cell>
        </row>
        <row r="16">
          <cell r="D16">
            <v>99828621</v>
          </cell>
        </row>
        <row r="28">
          <cell r="D28">
            <v>103845664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1">
          <cell r="F41">
            <v>2025421</v>
          </cell>
          <cell r="G41">
            <v>8915096.98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L26" sqref="L26"/>
    </sheetView>
  </sheetViews>
  <sheetFormatPr defaultColWidth="11.421875" defaultRowHeight="15"/>
  <cols>
    <col min="1" max="6" width="11.421875" style="0" customWidth="1"/>
    <col min="7" max="7" width="10.8515625" style="0" customWidth="1"/>
    <col min="8" max="8" width="13.140625" style="0" customWidth="1"/>
  </cols>
  <sheetData>
    <row r="1" spans="1:10" ht="16.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6.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6.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4.2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ht="14.25">
      <c r="A5" s="2" t="s">
        <v>3</v>
      </c>
    </row>
    <row r="6" ht="15" thickBot="1"/>
    <row r="7" spans="2:9" ht="14.25">
      <c r="B7" s="15" t="s">
        <v>4</v>
      </c>
      <c r="C7" s="16"/>
      <c r="D7" s="17"/>
      <c r="E7" s="21" t="s">
        <v>5</v>
      </c>
      <c r="F7" s="21"/>
      <c r="G7" s="21"/>
      <c r="H7" s="21"/>
      <c r="I7" s="22"/>
    </row>
    <row r="8" spans="2:9" ht="15" thickBot="1">
      <c r="B8" s="18"/>
      <c r="C8" s="19"/>
      <c r="D8" s="20"/>
      <c r="E8" s="3" t="s">
        <v>6</v>
      </c>
      <c r="F8" s="3" t="s">
        <v>7</v>
      </c>
      <c r="G8" s="3" t="s">
        <v>8</v>
      </c>
      <c r="H8" s="3" t="s">
        <v>9</v>
      </c>
      <c r="I8" s="4" t="s">
        <v>10</v>
      </c>
    </row>
    <row r="9" spans="2:9" ht="16.5" customHeight="1" thickBot="1">
      <c r="B9" s="8" t="s">
        <v>11</v>
      </c>
      <c r="C9" s="5"/>
      <c r="D9" s="6"/>
      <c r="E9" s="7" t="s">
        <v>12</v>
      </c>
      <c r="F9" s="7" t="s">
        <v>12</v>
      </c>
      <c r="G9" s="7" t="s">
        <v>12</v>
      </c>
      <c r="H9" s="7" t="s">
        <v>12</v>
      </c>
      <c r="I9" s="9" t="s">
        <v>12</v>
      </c>
    </row>
    <row r="10" spans="2:9" ht="16.5" customHeight="1" thickBot="1">
      <c r="B10" s="8" t="s">
        <v>13</v>
      </c>
      <c r="C10" s="5"/>
      <c r="D10" s="6"/>
      <c r="E10" s="7" t="s">
        <v>12</v>
      </c>
      <c r="F10" s="7" t="s">
        <v>12</v>
      </c>
      <c r="G10" s="7" t="s">
        <v>12</v>
      </c>
      <c r="H10" s="7" t="s">
        <v>12</v>
      </c>
      <c r="I10" s="9" t="s">
        <v>12</v>
      </c>
    </row>
    <row r="11" spans="2:9" ht="12.75" customHeight="1">
      <c r="B11" s="10"/>
      <c r="C11" s="10"/>
      <c r="D11" s="10"/>
      <c r="E11" s="10"/>
      <c r="F11" s="10"/>
      <c r="G11" s="10"/>
      <c r="H11" s="10"/>
      <c r="I11" s="10"/>
    </row>
    <row r="12" ht="14.25">
      <c r="A12" s="2" t="s">
        <v>14</v>
      </c>
    </row>
    <row r="13" ht="15" thickBot="1"/>
    <row r="14" spans="2:9" ht="15.75" customHeight="1">
      <c r="B14" s="15" t="s">
        <v>4</v>
      </c>
      <c r="C14" s="16"/>
      <c r="D14" s="17"/>
      <c r="E14" s="21" t="s">
        <v>15</v>
      </c>
      <c r="F14" s="21"/>
      <c r="G14" s="21"/>
      <c r="H14" s="21"/>
      <c r="I14" s="22"/>
    </row>
    <row r="15" spans="2:9" ht="15.75" customHeight="1" thickBot="1">
      <c r="B15" s="18"/>
      <c r="C15" s="19"/>
      <c r="D15" s="20"/>
      <c r="E15" s="46" t="s">
        <v>16</v>
      </c>
      <c r="F15" s="47"/>
      <c r="G15" s="48"/>
      <c r="H15" s="46" t="s">
        <v>17</v>
      </c>
      <c r="I15" s="49"/>
    </row>
    <row r="16" spans="2:9" ht="15.75" customHeight="1">
      <c r="B16" s="57" t="s">
        <v>11</v>
      </c>
      <c r="C16" s="58"/>
      <c r="D16" s="58"/>
      <c r="E16" s="61" t="s">
        <v>18</v>
      </c>
      <c r="F16" s="61"/>
      <c r="G16" s="61"/>
      <c r="H16" s="44">
        <f>+'[1]580 (REAL)'!$F$11+'[1]580 (REAL)'!$F$12+'[1]580 (REAL)'!$F$13</f>
        <v>8650222.59</v>
      </c>
      <c r="I16" s="62"/>
    </row>
    <row r="17" spans="2:9" ht="15.75" customHeight="1" thickBot="1">
      <c r="B17" s="59"/>
      <c r="C17" s="60"/>
      <c r="D17" s="60"/>
      <c r="E17" s="63" t="s">
        <v>19</v>
      </c>
      <c r="F17" s="63"/>
      <c r="G17" s="63"/>
      <c r="H17" s="64">
        <f>+'[2]135 SCOTIABANK (aj. pres real)'!$F$11+'[2]135 SCOTIABANK (aj. pres real)'!$F$12+'[2]135 SCOTIABANK (aj. pres real)'!$F$13</f>
        <v>1991622</v>
      </c>
      <c r="I17" s="65"/>
    </row>
    <row r="18" spans="2:9" ht="15.75" customHeight="1" thickBot="1">
      <c r="B18" s="54" t="s">
        <v>20</v>
      </c>
      <c r="C18" s="55"/>
      <c r="D18" s="55"/>
      <c r="E18" s="55"/>
      <c r="F18" s="55"/>
      <c r="G18" s="56"/>
      <c r="H18" s="52">
        <f>SUM(H16:I17)</f>
        <v>10641844.59</v>
      </c>
      <c r="I18" s="53"/>
    </row>
    <row r="19" spans="2:9" ht="15.75" customHeight="1">
      <c r="B19" s="57" t="s">
        <v>13</v>
      </c>
      <c r="C19" s="58"/>
      <c r="D19" s="58"/>
      <c r="E19" s="61" t="s">
        <v>18</v>
      </c>
      <c r="F19" s="61"/>
      <c r="G19" s="61"/>
      <c r="H19" s="36">
        <f>+'[3]Hoja1'!$G$41</f>
        <v>8915096.98</v>
      </c>
      <c r="I19" s="37"/>
    </row>
    <row r="20" spans="2:9" ht="15.75" customHeight="1" thickBot="1">
      <c r="B20" s="59"/>
      <c r="C20" s="60"/>
      <c r="D20" s="60"/>
      <c r="E20" s="63" t="s">
        <v>19</v>
      </c>
      <c r="F20" s="63"/>
      <c r="G20" s="63"/>
      <c r="H20" s="68">
        <f>+'[3]Hoja1'!$F$41</f>
        <v>2025421</v>
      </c>
      <c r="I20" s="69"/>
    </row>
    <row r="21" spans="2:9" ht="15.75" customHeight="1" thickBot="1">
      <c r="B21" s="54" t="s">
        <v>21</v>
      </c>
      <c r="C21" s="55"/>
      <c r="D21" s="55"/>
      <c r="E21" s="55"/>
      <c r="F21" s="55"/>
      <c r="G21" s="56"/>
      <c r="H21" s="52">
        <f>SUM(H19:I20)</f>
        <v>10940517.98</v>
      </c>
      <c r="I21" s="53"/>
    </row>
    <row r="22" spans="2:9" ht="15.75" customHeight="1" thickBot="1">
      <c r="B22" s="13"/>
      <c r="C22" s="13"/>
      <c r="D22" s="13"/>
      <c r="E22" s="13"/>
      <c r="F22" s="13"/>
      <c r="G22" s="13"/>
      <c r="H22" s="66">
        <f>+H18+H21</f>
        <v>21582362.57</v>
      </c>
      <c r="I22" s="67"/>
    </row>
    <row r="23" spans="2:10" ht="14.25">
      <c r="B23" s="14"/>
      <c r="C23" s="14"/>
      <c r="D23" s="14"/>
      <c r="E23" s="14"/>
      <c r="F23" s="14"/>
      <c r="G23" s="14"/>
      <c r="H23" s="11"/>
      <c r="I23" s="11"/>
      <c r="J23" s="12"/>
    </row>
    <row r="24" ht="14.25">
      <c r="A24" s="2" t="s">
        <v>22</v>
      </c>
    </row>
    <row r="25" ht="15" thickBot="1"/>
    <row r="26" spans="2:9" ht="14.25">
      <c r="B26" s="29" t="s">
        <v>4</v>
      </c>
      <c r="C26" s="30"/>
      <c r="D26" s="21" t="s">
        <v>23</v>
      </c>
      <c r="E26" s="21"/>
      <c r="F26" s="21"/>
      <c r="G26" s="21"/>
      <c r="H26" s="21"/>
      <c r="I26" s="22"/>
    </row>
    <row r="27" spans="2:9" ht="15" thickBot="1">
      <c r="B27" s="31"/>
      <c r="C27" s="32"/>
      <c r="D27" s="33" t="s">
        <v>16</v>
      </c>
      <c r="E27" s="33"/>
      <c r="F27" s="34" t="s">
        <v>24</v>
      </c>
      <c r="G27" s="34"/>
      <c r="H27" s="34" t="s">
        <v>25</v>
      </c>
      <c r="I27" s="35"/>
    </row>
    <row r="28" spans="2:9" ht="14.25">
      <c r="B28" s="25" t="s">
        <v>26</v>
      </c>
      <c r="C28" s="26"/>
      <c r="D28" s="40" t="s">
        <v>18</v>
      </c>
      <c r="E28" s="41"/>
      <c r="F28" s="44">
        <f>+'[1]580 (REAL)'!$D$28</f>
        <v>429880979.85999995</v>
      </c>
      <c r="G28" s="44"/>
      <c r="H28" s="36">
        <f>+'[1]580 (REAL)'!$D$16</f>
        <v>412315660.28999996</v>
      </c>
      <c r="I28" s="37"/>
    </row>
    <row r="29" spans="2:9" ht="15" thickBot="1">
      <c r="B29" s="27"/>
      <c r="C29" s="28"/>
      <c r="D29" s="42" t="s">
        <v>19</v>
      </c>
      <c r="E29" s="43"/>
      <c r="F29" s="45">
        <f>+'[2]135 SCOTIABANK (aj. pres real)'!$D$28</f>
        <v>103845664</v>
      </c>
      <c r="G29" s="45"/>
      <c r="H29" s="38">
        <f>+'[2]135 SCOTIABANK (aj. pres real)'!$D$16</f>
        <v>99828621</v>
      </c>
      <c r="I29" s="39"/>
    </row>
    <row r="30" spans="2:9" ht="15" thickBot="1">
      <c r="B30" s="1"/>
      <c r="C30" s="1"/>
      <c r="D30" s="1"/>
      <c r="E30" s="1"/>
      <c r="F30" s="23">
        <f>SUM(F28:G29)</f>
        <v>533726643.85999995</v>
      </c>
      <c r="G30" s="24"/>
      <c r="H30" s="23">
        <f>SUM(H28:I29)</f>
        <v>512144281.28999996</v>
      </c>
      <c r="I30" s="24"/>
    </row>
    <row r="31" spans="2:9" ht="14.25">
      <c r="B31" s="1"/>
      <c r="C31" s="1"/>
      <c r="D31" s="1"/>
      <c r="E31" s="1"/>
      <c r="F31" s="1"/>
      <c r="G31" s="1"/>
      <c r="H31" s="1"/>
      <c r="I31" s="1"/>
    </row>
  </sheetData>
  <sheetProtection/>
  <mergeCells count="40">
    <mergeCell ref="B21:G21"/>
    <mergeCell ref="H21:I21"/>
    <mergeCell ref="H22:I22"/>
    <mergeCell ref="B19:D20"/>
    <mergeCell ref="E19:G19"/>
    <mergeCell ref="H19:I19"/>
    <mergeCell ref="E20:G20"/>
    <mergeCell ref="H20:I20"/>
    <mergeCell ref="F29:G29"/>
    <mergeCell ref="E15:G15"/>
    <mergeCell ref="H15:I15"/>
    <mergeCell ref="A4:J4"/>
    <mergeCell ref="A1:J1"/>
    <mergeCell ref="A2:J2"/>
    <mergeCell ref="A3:J3"/>
    <mergeCell ref="E7:I7"/>
    <mergeCell ref="B7:D8"/>
    <mergeCell ref="H18:I18"/>
    <mergeCell ref="B18:G18"/>
    <mergeCell ref="B16:D17"/>
    <mergeCell ref="E16:G16"/>
    <mergeCell ref="H16:I16"/>
    <mergeCell ref="E17:G17"/>
    <mergeCell ref="H17:I17"/>
    <mergeCell ref="B23:G23"/>
    <mergeCell ref="B14:D15"/>
    <mergeCell ref="E14:I14"/>
    <mergeCell ref="H30:I30"/>
    <mergeCell ref="B28:C29"/>
    <mergeCell ref="B26:C27"/>
    <mergeCell ref="D26:I26"/>
    <mergeCell ref="D27:E27"/>
    <mergeCell ref="H27:I27"/>
    <mergeCell ref="H28:I28"/>
    <mergeCell ref="H29:I29"/>
    <mergeCell ref="D28:E28"/>
    <mergeCell ref="F30:G30"/>
    <mergeCell ref="D29:E29"/>
    <mergeCell ref="F27:G27"/>
    <mergeCell ref="F28:G28"/>
  </mergeCells>
  <printOptions/>
  <pageMargins left="0.7086614173228347" right="0.7086614173228347" top="0.31496062992125984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</dc:creator>
  <cp:keywords/>
  <dc:description/>
  <cp:lastModifiedBy>usuario</cp:lastModifiedBy>
  <dcterms:created xsi:type="dcterms:W3CDTF">2015-08-03T15:44:39Z</dcterms:created>
  <dcterms:modified xsi:type="dcterms:W3CDTF">2016-07-13T17:32:58Z</dcterms:modified>
  <cp:category/>
  <cp:version/>
  <cp:contentType/>
  <cp:contentStatus/>
</cp:coreProperties>
</file>