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</externalReferences>
  <definedNames>
    <definedName name="_xlnm.Print_Titles" localSheetId="0">Hoja1!$1:$4</definedName>
  </definedNames>
  <calcPr calcId="125725"/>
</workbook>
</file>

<file path=xl/calcChain.xml><?xml version="1.0" encoding="utf-8"?>
<calcChain xmlns="http://schemas.openxmlformats.org/spreadsheetml/2006/main">
  <c r="H25" i="1"/>
  <c r="H24"/>
  <c r="H23"/>
  <c r="F25"/>
  <c r="F24"/>
  <c r="F23"/>
  <c r="H16"/>
  <c r="H15"/>
  <c r="H17" s="1"/>
</calcChain>
</file>

<file path=xl/sharedStrings.xml><?xml version="1.0" encoding="utf-8"?>
<sst xmlns="http://schemas.openxmlformats.org/spreadsheetml/2006/main" count="35" uniqueCount="24">
  <si>
    <t>(ENDEUDAMIENTO NETO)</t>
  </si>
  <si>
    <t>60. Contratación / Colocación de Créditos Bancarios u Otros Instrumentos de Deuda (identificación del Crédito o instrumento) en el periodo.</t>
  </si>
  <si>
    <t>Periodo</t>
  </si>
  <si>
    <t>Contratación / Colocación</t>
  </si>
  <si>
    <t>Fecha</t>
  </si>
  <si>
    <t xml:space="preserve">Institución </t>
  </si>
  <si>
    <t>Monto</t>
  </si>
  <si>
    <t>Tasa de interés</t>
  </si>
  <si>
    <t>Destino</t>
  </si>
  <si>
    <t>N.A.</t>
  </si>
  <si>
    <t>61. Amortización de Créditos Bancarios u Otros Instrumentos de Deuda (identificación del Crédito o instrumento) en el periodo.</t>
  </si>
  <si>
    <t>Amortización</t>
  </si>
  <si>
    <t>Institución Acreditante</t>
  </si>
  <si>
    <t>Banco Interacciones, S.A.</t>
  </si>
  <si>
    <t>Monto Amortizado</t>
  </si>
  <si>
    <t>62. Endeudamiento Neto (identificación del Crédito o instrumento) en el periodo.</t>
  </si>
  <si>
    <t>Endeudamiento Neto</t>
  </si>
  <si>
    <t xml:space="preserve">XI. ESTADO ANALÍTICO DEL EJERCICIO DEL PRESUPUESTO DE EGRESOS </t>
  </si>
  <si>
    <t>Scotiabank Inverlat, S.A.</t>
  </si>
  <si>
    <t xml:space="preserve">PRIMER TRIMESTRE 2016 </t>
  </si>
  <si>
    <t>01 de enero 2016 al 31 de marzo de 2016</t>
  </si>
  <si>
    <t>Total Primer Trimestre 2016</t>
  </si>
  <si>
    <t>31 de marzo 2016</t>
  </si>
  <si>
    <t>01 de enero 2016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</si>
</sst>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3" fillId="0" borderId="12" xfId="0" applyFont="1" applyBorder="1" applyAlignment="1">
      <alignment horizontal="center"/>
    </xf>
    <xf numFmtId="0" fontId="3" fillId="0" borderId="6" xfId="0" applyFont="1" applyBorder="1" applyAlignment="1"/>
    <xf numFmtId="0" fontId="3" fillId="0" borderId="13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44" fontId="2" fillId="0" borderId="0" xfId="0" applyNumberFormat="1" applyFont="1" applyBorder="1" applyAlignment="1">
      <alignment horizontal="center"/>
    </xf>
    <xf numFmtId="44" fontId="0" fillId="0" borderId="0" xfId="0" applyNumberFormat="1"/>
    <xf numFmtId="0" fontId="2" fillId="2" borderId="19" xfId="0" applyFont="1" applyFill="1" applyBorder="1" applyAlignment="1">
      <alignment horizontal="right" vertical="center"/>
    </xf>
    <xf numFmtId="0" fontId="2" fillId="2" borderId="24" xfId="0" applyFont="1" applyFill="1" applyBorder="1" applyAlignment="1">
      <alignment horizontal="right" vertical="center"/>
    </xf>
    <xf numFmtId="0" fontId="2" fillId="2" borderId="25" xfId="0" applyFont="1" applyFill="1" applyBorder="1" applyAlignment="1">
      <alignment horizontal="right" vertical="center"/>
    </xf>
    <xf numFmtId="44" fontId="3" fillId="2" borderId="12" xfId="0" applyNumberFormat="1" applyFont="1" applyFill="1" applyBorder="1" applyAlignment="1">
      <alignment horizontal="center"/>
    </xf>
    <xf numFmtId="44" fontId="3" fillId="2" borderId="13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4" fontId="3" fillId="0" borderId="4" xfId="1" applyFont="1" applyBorder="1" applyAlignment="1">
      <alignment horizontal="center"/>
    </xf>
    <xf numFmtId="44" fontId="3" fillId="0" borderId="5" xfId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4" fontId="3" fillId="0" borderId="22" xfId="1" applyFont="1" applyBorder="1" applyAlignment="1">
      <alignment horizontal="center"/>
    </xf>
    <xf numFmtId="44" fontId="3" fillId="0" borderId="23" xfId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44" fontId="2" fillId="2" borderId="6" xfId="1" applyFont="1" applyFill="1" applyBorder="1" applyAlignment="1">
      <alignment horizontal="center"/>
    </xf>
    <xf numFmtId="44" fontId="2" fillId="2" borderId="27" xfId="1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top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44" fontId="3" fillId="0" borderId="9" xfId="1" applyFont="1" applyBorder="1" applyAlignment="1">
      <alignment horizontal="center"/>
    </xf>
    <xf numFmtId="44" fontId="3" fillId="0" borderId="10" xfId="1" applyFont="1" applyBorder="1" applyAlignment="1">
      <alignment horizontal="center"/>
    </xf>
    <xf numFmtId="0" fontId="3" fillId="0" borderId="20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2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9525</xdr:rowOff>
    </xdr:from>
    <xdr:to>
      <xdr:col>2</xdr:col>
      <xdr:colOff>215715</xdr:colOff>
      <xdr:row>2</xdr:row>
      <xdr:rowOff>200025</xdr:rowOff>
    </xdr:to>
    <xdr:pic>
      <xdr:nvPicPr>
        <xdr:cNvPr id="4" name="3 Imagen" descr="Logo Tesore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9525"/>
          <a:ext cx="1854014" cy="609600"/>
        </a:xfrm>
        <a:prstGeom prst="rect">
          <a:avLst/>
        </a:prstGeom>
      </xdr:spPr>
    </xdr:pic>
    <xdr:clientData/>
  </xdr:twoCellAnchor>
  <xdr:twoCellAnchor>
    <xdr:from>
      <xdr:col>8</xdr:col>
      <xdr:colOff>466725</xdr:colOff>
      <xdr:row>0</xdr:row>
      <xdr:rowOff>0</xdr:rowOff>
    </xdr:from>
    <xdr:to>
      <xdr:col>9</xdr:col>
      <xdr:colOff>779296</xdr:colOff>
      <xdr:row>3</xdr:row>
      <xdr:rowOff>28575</xdr:rowOff>
    </xdr:to>
    <xdr:pic>
      <xdr:nvPicPr>
        <xdr:cNvPr id="1026" name="Picture 2" descr="Eslog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19925" y="0"/>
          <a:ext cx="1131721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BIANCA/admon%202014-2018/Deuda%20P&#250;blica/Reporte%20de%20pago%20de%20Deuda%20580mdp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BIANCA/admon%202014-2018/Deuda%20P&#250;blica/Reporte%20de%20Pago%20de%20Deuda%20135mdp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0"/>
      <sheetName val="580 (ajuste)"/>
      <sheetName val="580 (ajuste PRESUPUESTO)"/>
      <sheetName val="580 (REAL)"/>
    </sheetNames>
    <sheetDataSet>
      <sheetData sheetId="0"/>
      <sheetData sheetId="1"/>
      <sheetData sheetId="2"/>
      <sheetData sheetId="3">
        <row r="11">
          <cell r="F11">
            <v>2854467.7</v>
          </cell>
        </row>
        <row r="12">
          <cell r="F12">
            <v>2883310.38</v>
          </cell>
        </row>
        <row r="13">
          <cell r="D13">
            <v>421230757.26999998</v>
          </cell>
          <cell r="F13">
            <v>2912444.51</v>
          </cell>
        </row>
        <row r="28">
          <cell r="D28">
            <v>429880979.85999995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5 BANCOMER"/>
      <sheetName val="135 SCOTIABANK"/>
      <sheetName val="135 SCOTIABANK (aj. pres, y tii"/>
      <sheetName val="135 SCOTIABANK (aj. pres real)"/>
      <sheetName val="AHORRO ACUMULADO REFINAN"/>
    </sheetNames>
    <sheetDataSet>
      <sheetData sheetId="0"/>
      <sheetData sheetId="1"/>
      <sheetData sheetId="2"/>
      <sheetData sheetId="3">
        <row r="11">
          <cell r="F11">
            <v>660154</v>
          </cell>
        </row>
        <row r="12">
          <cell r="F12">
            <v>663867</v>
          </cell>
        </row>
        <row r="13">
          <cell r="D13">
            <v>101854042</v>
          </cell>
          <cell r="F13">
            <v>667601</v>
          </cell>
        </row>
        <row r="28">
          <cell r="D28">
            <v>103845664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topLeftCell="A13" zoomScaleNormal="100" workbookViewId="0">
      <selection activeCell="K26" sqref="K26"/>
    </sheetView>
  </sheetViews>
  <sheetFormatPr baseColWidth="10" defaultRowHeight="15"/>
  <cols>
    <col min="7" max="7" width="10.85546875" customWidth="1"/>
    <col min="8" max="8" width="13.140625" customWidth="1"/>
  </cols>
  <sheetData>
    <row r="1" spans="1:10" ht="16.5">
      <c r="A1" s="33" t="s">
        <v>17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6.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6.5">
      <c r="A3" s="33" t="s">
        <v>19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6.5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0" ht="16.5">
      <c r="A5" s="2" t="s">
        <v>1</v>
      </c>
    </row>
    <row r="6" spans="1:10" ht="15.75" thickBot="1"/>
    <row r="7" spans="1:10" ht="16.5">
      <c r="B7" s="36" t="s">
        <v>2</v>
      </c>
      <c r="C7" s="37"/>
      <c r="D7" s="38"/>
      <c r="E7" s="34" t="s">
        <v>3</v>
      </c>
      <c r="F7" s="34"/>
      <c r="G7" s="34"/>
      <c r="H7" s="34"/>
      <c r="I7" s="35"/>
    </row>
    <row r="8" spans="1:10" ht="17.25" thickBot="1">
      <c r="B8" s="39"/>
      <c r="C8" s="40"/>
      <c r="D8" s="41"/>
      <c r="E8" s="3" t="s">
        <v>4</v>
      </c>
      <c r="F8" s="3" t="s">
        <v>5</v>
      </c>
      <c r="G8" s="3" t="s">
        <v>6</v>
      </c>
      <c r="H8" s="3" t="s">
        <v>7</v>
      </c>
      <c r="I8" s="4" t="s">
        <v>8</v>
      </c>
    </row>
    <row r="9" spans="1:10" ht="16.5" customHeight="1" thickBot="1">
      <c r="B9" s="8" t="s">
        <v>20</v>
      </c>
      <c r="C9" s="5"/>
      <c r="D9" s="6"/>
      <c r="E9" s="7" t="s">
        <v>9</v>
      </c>
      <c r="F9" s="7" t="s">
        <v>9</v>
      </c>
      <c r="G9" s="7" t="s">
        <v>9</v>
      </c>
      <c r="H9" s="7" t="s">
        <v>9</v>
      </c>
      <c r="I9" s="9" t="s">
        <v>9</v>
      </c>
    </row>
    <row r="10" spans="1:10" ht="12.75" customHeight="1">
      <c r="B10" s="10"/>
      <c r="C10" s="10"/>
      <c r="D10" s="10"/>
      <c r="E10" s="10"/>
      <c r="F10" s="10"/>
      <c r="G10" s="10"/>
      <c r="H10" s="10"/>
      <c r="I10" s="10"/>
    </row>
    <row r="11" spans="1:10" ht="16.5">
      <c r="A11" s="2" t="s">
        <v>10</v>
      </c>
    </row>
    <row r="12" spans="1:10" ht="15.75" thickBot="1"/>
    <row r="13" spans="1:10" ht="16.350000000000001" customHeight="1">
      <c r="B13" s="36" t="s">
        <v>2</v>
      </c>
      <c r="C13" s="37"/>
      <c r="D13" s="38"/>
      <c r="E13" s="34" t="s">
        <v>11</v>
      </c>
      <c r="F13" s="34"/>
      <c r="G13" s="34"/>
      <c r="H13" s="34"/>
      <c r="I13" s="35"/>
    </row>
    <row r="14" spans="1:10" ht="16.350000000000001" customHeight="1" thickBot="1">
      <c r="B14" s="39"/>
      <c r="C14" s="40"/>
      <c r="D14" s="41"/>
      <c r="E14" s="28" t="s">
        <v>12</v>
      </c>
      <c r="F14" s="29"/>
      <c r="G14" s="30"/>
      <c r="H14" s="28" t="s">
        <v>14</v>
      </c>
      <c r="I14" s="31"/>
    </row>
    <row r="15" spans="1:10" ht="16.350000000000001" customHeight="1">
      <c r="B15" s="19" t="s">
        <v>20</v>
      </c>
      <c r="C15" s="20"/>
      <c r="D15" s="20"/>
      <c r="E15" s="18" t="s">
        <v>13</v>
      </c>
      <c r="F15" s="18"/>
      <c r="G15" s="18"/>
      <c r="H15" s="23">
        <f>+'[1]580 (REAL)'!$F$11+'[1]580 (REAL)'!$F$12+'[1]580 (REAL)'!$F$13</f>
        <v>8650222.5899999999</v>
      </c>
      <c r="I15" s="24"/>
    </row>
    <row r="16" spans="1:10" ht="16.350000000000001" customHeight="1" thickBot="1">
      <c r="B16" s="21"/>
      <c r="C16" s="22"/>
      <c r="D16" s="22"/>
      <c r="E16" s="25" t="s">
        <v>18</v>
      </c>
      <c r="F16" s="25"/>
      <c r="G16" s="25"/>
      <c r="H16" s="26">
        <f>+'[2]135 SCOTIABANK (aj. pres real)'!$F$11+'[2]135 SCOTIABANK (aj. pres real)'!$F$12+'[2]135 SCOTIABANK (aj. pres real)'!$F$13</f>
        <v>1991622</v>
      </c>
      <c r="I16" s="27"/>
    </row>
    <row r="17" spans="1:10" ht="16.350000000000001" customHeight="1" thickBot="1">
      <c r="B17" s="13" t="s">
        <v>21</v>
      </c>
      <c r="C17" s="14"/>
      <c r="D17" s="14"/>
      <c r="E17" s="14"/>
      <c r="F17" s="14"/>
      <c r="G17" s="15"/>
      <c r="H17" s="16">
        <f>SUM(H15:I16)</f>
        <v>10641844.59</v>
      </c>
      <c r="I17" s="17"/>
    </row>
    <row r="18" spans="1:10" ht="16.5">
      <c r="B18" s="61"/>
      <c r="C18" s="61"/>
      <c r="D18" s="61"/>
      <c r="E18" s="61"/>
      <c r="F18" s="61"/>
      <c r="G18" s="61"/>
      <c r="H18" s="11"/>
      <c r="I18" s="11"/>
      <c r="J18" s="12"/>
    </row>
    <row r="19" spans="1:10" ht="16.5">
      <c r="A19" s="2" t="s">
        <v>15</v>
      </c>
    </row>
    <row r="20" spans="1:10" ht="15.75" thickBot="1"/>
    <row r="21" spans="1:10" ht="16.5">
      <c r="B21" s="48" t="s">
        <v>2</v>
      </c>
      <c r="C21" s="49"/>
      <c r="D21" s="34" t="s">
        <v>16</v>
      </c>
      <c r="E21" s="34"/>
      <c r="F21" s="34"/>
      <c r="G21" s="34"/>
      <c r="H21" s="34"/>
      <c r="I21" s="35"/>
    </row>
    <row r="22" spans="1:10" ht="17.25" thickBot="1">
      <c r="B22" s="50"/>
      <c r="C22" s="51"/>
      <c r="D22" s="52" t="s">
        <v>12</v>
      </c>
      <c r="E22" s="52"/>
      <c r="F22" s="53" t="s">
        <v>23</v>
      </c>
      <c r="G22" s="53"/>
      <c r="H22" s="53" t="s">
        <v>22</v>
      </c>
      <c r="I22" s="54"/>
    </row>
    <row r="23" spans="1:10" ht="16.5">
      <c r="B23" s="44" t="s">
        <v>20</v>
      </c>
      <c r="C23" s="45"/>
      <c r="D23" s="57" t="s">
        <v>13</v>
      </c>
      <c r="E23" s="58"/>
      <c r="F23" s="23">
        <f>+'[1]580 (REAL)'!$D$28</f>
        <v>429880979.85999995</v>
      </c>
      <c r="G23" s="23"/>
      <c r="H23" s="23">
        <f>+'[1]580 (REAL)'!$D$13</f>
        <v>421230757.26999998</v>
      </c>
      <c r="I23" s="24"/>
    </row>
    <row r="24" spans="1:10" ht="17.25" thickBot="1">
      <c r="B24" s="46"/>
      <c r="C24" s="47"/>
      <c r="D24" s="59" t="s">
        <v>18</v>
      </c>
      <c r="E24" s="60"/>
      <c r="F24" s="55">
        <f>+'[2]135 SCOTIABANK (aj. pres real)'!$D$28</f>
        <v>103845664</v>
      </c>
      <c r="G24" s="55"/>
      <c r="H24" s="55">
        <f>+'[2]135 SCOTIABANK (aj. pres real)'!$D$13</f>
        <v>101854042</v>
      </c>
      <c r="I24" s="56"/>
    </row>
    <row r="25" spans="1:10" ht="17.25" thickBot="1">
      <c r="B25" s="1"/>
      <c r="C25" s="1"/>
      <c r="D25" s="1"/>
      <c r="E25" s="1"/>
      <c r="F25" s="42">
        <f>SUM(F23:G24)</f>
        <v>533726643.85999995</v>
      </c>
      <c r="G25" s="43"/>
      <c r="H25" s="42">
        <f>SUM(H23:I24)</f>
        <v>523084799.26999998</v>
      </c>
      <c r="I25" s="43"/>
    </row>
    <row r="26" spans="1:10" ht="16.5">
      <c r="B26" s="1"/>
      <c r="C26" s="1"/>
      <c r="D26" s="1"/>
      <c r="E26" s="1"/>
      <c r="F26" s="1"/>
      <c r="G26" s="1"/>
      <c r="H26" s="1"/>
      <c r="I26" s="1"/>
    </row>
  </sheetData>
  <mergeCells count="32">
    <mergeCell ref="B18:G18"/>
    <mergeCell ref="B13:D14"/>
    <mergeCell ref="E13:I13"/>
    <mergeCell ref="H25:I25"/>
    <mergeCell ref="B23:C24"/>
    <mergeCell ref="B21:C22"/>
    <mergeCell ref="D21:I21"/>
    <mergeCell ref="D22:E22"/>
    <mergeCell ref="H22:I22"/>
    <mergeCell ref="H23:I23"/>
    <mergeCell ref="H24:I24"/>
    <mergeCell ref="D23:E23"/>
    <mergeCell ref="F25:G25"/>
    <mergeCell ref="D24:E24"/>
    <mergeCell ref="F22:G22"/>
    <mergeCell ref="F23:G23"/>
    <mergeCell ref="F24:G24"/>
    <mergeCell ref="E14:G14"/>
    <mergeCell ref="H14:I14"/>
    <mergeCell ref="A4:J4"/>
    <mergeCell ref="A1:J1"/>
    <mergeCell ref="A2:J2"/>
    <mergeCell ref="A3:J3"/>
    <mergeCell ref="E7:I7"/>
    <mergeCell ref="B7:D8"/>
    <mergeCell ref="H17:I17"/>
    <mergeCell ref="B17:G17"/>
    <mergeCell ref="B15:D16"/>
    <mergeCell ref="E15:G15"/>
    <mergeCell ref="H15:I15"/>
    <mergeCell ref="E16:G16"/>
    <mergeCell ref="H16:I16"/>
  </mergeCells>
  <pageMargins left="0.70866141732283472" right="0.70866141732283472" top="0.31496062992125984" bottom="0.74803149606299213" header="0.31496062992125984" footer="0.31496062992125984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Bianca</dc:creator>
  <cp:lastModifiedBy>Bianca</cp:lastModifiedBy>
  <cp:lastPrinted>2016-04-01T22:58:41Z</cp:lastPrinted>
  <dcterms:created xsi:type="dcterms:W3CDTF">2015-08-03T15:44:39Z</dcterms:created>
  <dcterms:modified xsi:type="dcterms:W3CDTF">2016-04-01T22:58:44Z</dcterms:modified>
</cp:coreProperties>
</file>